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dyrevaa\Downloads\"/>
    </mc:Choice>
  </mc:AlternateContent>
  <bookViews>
    <workbookView xWindow="0" yWindow="0" windowWidth="28800" windowHeight="11280" tabRatio="835"/>
  </bookViews>
  <sheets>
    <sheet name="Описание_Инструкция" sheetId="10" r:id="rId1"/>
    <sheet name="ПРИМЕР" sheetId="2" r:id="rId2"/>
    <sheet name="Карточка_организации" sheetId="9" r:id="rId3"/>
    <sheet name="1. Оценка_рисков" sheetId="3" r:id="rId4"/>
    <sheet name="2. Контроль_сост_здоровья" sheetId="4" r:id="rId5"/>
    <sheet name="3. Оказание_мед_помощи" sheetId="5" r:id="rId6"/>
    <sheet name="4. Формирование_ЗОЖ" sheetId="6" r:id="rId7"/>
    <sheet name="5. Обеспечение_сан_быт_обслуж" sheetId="7" r:id="rId8"/>
    <sheet name="Целев_показат" sheetId="8" r:id="rId9"/>
  </sheets>
  <definedNames>
    <definedName name="_xlnm._FilterDatabase" localSheetId="3" hidden="1">'1. Оценка_рисков'!$A$14:$H$28</definedName>
  </definedNames>
  <calcPr calcId="162913"/>
  <customWorkbookViews>
    <customWorkbookView name="Паскар Алина - Личное представление" guid="{7109E60C-16F1-4853-95EA-BA7BD9F47A9C}" mergeInterval="0" personalView="1" maximized="1" xWindow="1" yWindow="1" windowWidth="1600" windowHeight="670" tabRatio="835" activeSheetId="2"/>
  </customWorkbookViews>
</workbook>
</file>

<file path=xl/calcChain.xml><?xml version="1.0" encoding="utf-8"?>
<calcChain xmlns="http://schemas.openxmlformats.org/spreadsheetml/2006/main">
  <c r="B15" i="4" l="1"/>
  <c r="B16" i="4"/>
  <c r="A15" i="4" s="1"/>
  <c r="Q4" i="4" s="1"/>
  <c r="B28" i="2"/>
  <c r="A27" i="2" s="1"/>
  <c r="Q8" i="2" s="1"/>
  <c r="B27" i="2"/>
  <c r="B25" i="2"/>
  <c r="A24" i="2" s="1"/>
  <c r="Q7" i="2" s="1"/>
  <c r="B24" i="2"/>
  <c r="B22" i="2"/>
  <c r="A21" i="2" s="1"/>
  <c r="Q6" i="2" s="1"/>
  <c r="B21" i="2"/>
  <c r="B19" i="2"/>
  <c r="A18" i="2" s="1"/>
  <c r="Q5" i="2" s="1"/>
  <c r="B18" i="2"/>
  <c r="B16" i="2"/>
  <c r="A15" i="2" s="1"/>
  <c r="Q4" i="2" s="1"/>
  <c r="B15" i="2"/>
  <c r="B18" i="4"/>
  <c r="B19" i="4"/>
  <c r="A18" i="4" s="1"/>
  <c r="Q5" i="4" s="1"/>
  <c r="B21" i="4"/>
  <c r="B22" i="4"/>
  <c r="A21" i="4" s="1"/>
  <c r="Q6" i="4" s="1"/>
  <c r="B24" i="4"/>
  <c r="B25" i="4"/>
  <c r="A24" i="4" s="1"/>
  <c r="Q7" i="4" s="1"/>
  <c r="B27" i="4"/>
  <c r="B28" i="4"/>
  <c r="A27" i="4" s="1"/>
  <c r="Q8" i="4" s="1"/>
  <c r="B15" i="7"/>
  <c r="B16" i="7"/>
  <c r="A15" i="7" s="1"/>
  <c r="Q4" i="7" s="1"/>
  <c r="B18" i="7"/>
  <c r="B19" i="7"/>
  <c r="A18" i="7" s="1"/>
  <c r="Q5" i="7" s="1"/>
  <c r="B21" i="7"/>
  <c r="B22" i="7"/>
  <c r="A21" i="7" s="1"/>
  <c r="Q6" i="7" s="1"/>
  <c r="B24" i="7"/>
  <c r="B25" i="7"/>
  <c r="A24" i="7" s="1"/>
  <c r="Q7" i="7" s="1"/>
  <c r="B27" i="7"/>
  <c r="B28" i="7"/>
  <c r="A27" i="7" s="1"/>
  <c r="Q8" i="7" s="1"/>
  <c r="B28" i="3"/>
  <c r="A27" i="3" s="1"/>
  <c r="Q8" i="3" s="1"/>
  <c r="B27" i="3"/>
  <c r="B25" i="3"/>
  <c r="A24" i="3" s="1"/>
  <c r="Q7" i="3" s="1"/>
  <c r="B24" i="3"/>
  <c r="B22" i="3"/>
  <c r="A21" i="3" s="1"/>
  <c r="Q6" i="3" s="1"/>
  <c r="B21" i="3"/>
  <c r="B19" i="3"/>
  <c r="A18" i="3" s="1"/>
  <c r="Q5" i="3" s="1"/>
  <c r="B18" i="3"/>
  <c r="B16" i="3"/>
  <c r="A15" i="3" s="1"/>
  <c r="Q4" i="3" s="1"/>
  <c r="B15" i="3"/>
  <c r="B28" i="5"/>
  <c r="A27" i="5" s="1"/>
  <c r="Q8" i="5" s="1"/>
  <c r="B27" i="5"/>
  <c r="B25" i="5"/>
  <c r="B24" i="5"/>
  <c r="A24" i="5"/>
  <c r="Q7" i="5" s="1"/>
  <c r="B22" i="5"/>
  <c r="B21" i="5"/>
  <c r="A21" i="5"/>
  <c r="Q6" i="5" s="1"/>
  <c r="B19" i="5"/>
  <c r="A18" i="5" s="1"/>
  <c r="Q5" i="5" s="1"/>
  <c r="B18" i="5"/>
  <c r="B16" i="5"/>
  <c r="A15" i="5" s="1"/>
  <c r="Q4" i="5" s="1"/>
  <c r="B15" i="5"/>
  <c r="B16" i="6"/>
  <c r="B27" i="6" l="1"/>
  <c r="B28" i="6"/>
  <c r="B25" i="6"/>
  <c r="B22" i="6"/>
  <c r="B19" i="6"/>
  <c r="B18" i="6"/>
  <c r="B21" i="6"/>
  <c r="B24" i="6"/>
  <c r="A27" i="6" l="1"/>
  <c r="Q8" i="6" s="1"/>
  <c r="A24" i="6"/>
  <c r="Q7" i="6" s="1"/>
  <c r="A21" i="6"/>
  <c r="Q6" i="6" s="1"/>
  <c r="A15" i="6"/>
  <c r="Q4" i="6" s="1"/>
  <c r="A18" i="6"/>
  <c r="Q5" i="6" s="1"/>
  <c r="B15" i="6"/>
</calcChain>
</file>

<file path=xl/sharedStrings.xml><?xml version="1.0" encoding="utf-8"?>
<sst xmlns="http://schemas.openxmlformats.org/spreadsheetml/2006/main" count="287" uniqueCount="112">
  <si>
    <t xml:space="preserve">Уровень </t>
  </si>
  <si>
    <t>a</t>
  </si>
  <si>
    <t>b</t>
  </si>
  <si>
    <t>c</t>
  </si>
  <si>
    <t>d</t>
  </si>
  <si>
    <t>e</t>
  </si>
  <si>
    <t>уровень соответсвия</t>
  </si>
  <si>
    <t>Выявление и оценка рисков для здоровья, возникающих на рабочем месте, и мониторинг воздействия вредных факторов</t>
  </si>
  <si>
    <t>Оказание медицинской (экстренной, неотложной и профилактической) помощи работникам</t>
  </si>
  <si>
    <t>Охрана, укрепление здоровья и формирование здорового образа жизни</t>
  </si>
  <si>
    <t>Обеспечение санитарно-бытового обслуживания (помещения для приема пищи, помещения для отдыха и психологической разгрузки в рабочее время; обеспечение водой) питания и физического благополучия</t>
  </si>
  <si>
    <t>Уровень:</t>
  </si>
  <si>
    <t xml:space="preserve">Процесс находится в стадии разработки. </t>
  </si>
  <si>
    <t>в % от всего предприятия</t>
  </si>
  <si>
    <t>Все предприятие</t>
  </si>
  <si>
    <t>Обособленные подразделения</t>
  </si>
  <si>
    <t xml:space="preserve"> необходимо указать в % долю обособленных подразделений в общей структуре предприятия по каждому уровню соответсвия </t>
  </si>
  <si>
    <t xml:space="preserve">Соответствие требованиям и рекомендациям определяется самооценкой по каждому пункту показателя </t>
  </si>
  <si>
    <t>При расчете итоговой оценки принимается во внимание удельный вес – доля обособленных подразделений в общей структуре предприятия.</t>
  </si>
  <si>
    <t>Процесс разработан, находится в стадии внедрения и осуществляется не полностью.</t>
  </si>
  <si>
    <t>Процесс внедрен и осуществляется. Система функционирует. Процедуры системы оформлены документально.</t>
  </si>
  <si>
    <t xml:space="preserve">b. Проведение ППМО в медицинской организации, качество предоставляемых услуг которой контролируется заказчиком. </t>
  </si>
  <si>
    <t xml:space="preserve">d. Проведение скрининг-диагностики факторов риска основных неинфекционных заболеваний и их коррекция с привлечением специалистов профилактической медицины.     </t>
  </si>
  <si>
    <t>c. Результаты ППМО обрабатываются компетентным специалистом, данные используются для оценки эффективности мероприятий по контролю воздействия вредных факторов и для организации профилактической работы с 2 и 3 диспансерными группами.</t>
  </si>
  <si>
    <t>Контроль состояния здоровья работников</t>
  </si>
  <si>
    <t xml:space="preserve">e. Использование в системе контроля здоровья работников рекомендаций лучших отечественных и международных отраслевых практик.  </t>
  </si>
  <si>
    <t xml:space="preserve">Уровень: </t>
  </si>
  <si>
    <t xml:space="preserve">а. Работодателем организованы здравпункты, санитарные посты, предоставлены средства оказания первой помощи (аптечки первой помощи, фиксирующие  шины, средства связи, средства транспортной эвакуации), соответствующие профессиональным рискам и возможным чрезвычайным ситуациям (ЧС).  </t>
  </si>
  <si>
    <t xml:space="preserve">c. Работодателем проводится регулярное тестирование плана действий при остром заболевании или травме на рабочем месте; результаты проведенных тестирований (штабных учений) и реальных происшествий используются для оценки эффективности, извлечения уроков и улучшения плана. </t>
  </si>
  <si>
    <t xml:space="preserve">d. Работникам предоставляется возможность иммунопрофилактики.     </t>
  </si>
  <si>
    <t xml:space="preserve">e. Работодателем предоставлена программа ДМС для всех сотрудников.  </t>
  </si>
  <si>
    <t xml:space="preserve">а. Программы охраны, укрепления здоровья и формирования ЗОЖ являются частью корпоративной культуры. </t>
  </si>
  <si>
    <t xml:space="preserve">b. Работники ознакомлены с рисками, связанными с выполняемой работой или местом проведения работ и обучаются мерам по защите от воздействия вредных и опасных факторов, безопасным методам и приемам выполнения работы, правильному использованию СИЗ и СКЗ. </t>
  </si>
  <si>
    <t xml:space="preserve">c. На предприятии реализуются программы профилактики основных неинфекционных заболеваний и факторов риска их возникновения (профилактика и лечение никотиновой зависимости, избыточной массы тела, артериальной гипертензии, гипергликемии, гиперхолистеринемии и др.). </t>
  </si>
  <si>
    <t xml:space="preserve">d. Оценка экономической эффективности профилактических мероприятий является обязательным разделом политики предприятия в области охраны здоровья.     </t>
  </si>
  <si>
    <t xml:space="preserve">e. Работодателем используется стимулирование сотрудников к участию в оздоровительных мероприятиях и ведению здорового образа жизни.  </t>
  </si>
  <si>
    <t xml:space="preserve">а. Работодателем предоставляется санитарно-бытовое обслуживание. </t>
  </si>
  <si>
    <t xml:space="preserve">e. Работодателем поощряется активный образ жизни, субсидируется индивидуальные занятия физической культурой и спортом, организуются командные виды физической активности или спорта.  </t>
  </si>
  <si>
    <t>1. Выявление и оценка рисков для здоровья, возникающих на рабочем месте, и мониторинг воздействия вредных факторов.</t>
  </si>
  <si>
    <t>2. Контроль состояния здоровья работников.</t>
  </si>
  <si>
    <t>3. Оказание медицинской (экстренной, неотложной и профилактической) помощи работникам.</t>
  </si>
  <si>
    <t>4. Охрана, укрепление здоровья и формирование здорового образа жизни.</t>
  </si>
  <si>
    <t>5. Обеспечение санитарно-бытового обслуживания (помещения для приема пищи, помещения для отдыха и психологической разгрузки в рабочее время; обеспечение водой) питания и физического благополучия.</t>
  </si>
  <si>
    <t>Сумма долей обособленных подразделений в структуре предприятия не должна превышать 100%.</t>
  </si>
  <si>
    <t>Итоговая оценка рассчитывается как среднее арифметическое всех показателей с учетом их удельного веса.</t>
  </si>
  <si>
    <t>Опросник по каждому перспективному показателю расположен на отдельной вкладке с соответсвующим названием.</t>
  </si>
  <si>
    <t>Показатель</t>
  </si>
  <si>
    <t>Источник информации</t>
  </si>
  <si>
    <t>абсолютное число</t>
  </si>
  <si>
    <t>% от количества работающих</t>
  </si>
  <si>
    <t>Название показателя</t>
  </si>
  <si>
    <t>Численность работников занятых на работах с вредными и (или) опасными условиями труда</t>
  </si>
  <si>
    <t>Форма № 1–Т (условия труда), утвержденная Приказом Росстата России от 24.09.2014 № 580</t>
  </si>
  <si>
    <t>№</t>
  </si>
  <si>
    <t>Численность лиц с впервые установленным профессиональным заболеванием</t>
  </si>
  <si>
    <t xml:space="preserve">Форма № 7 (травматизм), утвержденная Приказом Росстата России от 19.06.2013 № 216
</t>
  </si>
  <si>
    <t>Преждевременная смертность (PYLL – potential years of life lost, all causes)</t>
  </si>
  <si>
    <t>Акт о случае профессионального заболевания, утвержденный Постановлением Правительства РФ от 15.12.2000 № 967</t>
  </si>
  <si>
    <t>Количество лет, недожитых до 70 лет, работников скончавшихся в текущем году, рассчитывается на 100 000 работников.</t>
  </si>
  <si>
    <t>Компенсированная временная нетрудоспособность, связанная с заболеваниями (Absence from work (compensated) due to illness)</t>
  </si>
  <si>
    <t>Журнал учета листков временной нетрудоспособности</t>
  </si>
  <si>
    <r>
      <rPr>
        <b/>
        <sz val="11"/>
        <color theme="1"/>
        <rFont val="Calibri"/>
        <family val="2"/>
        <charset val="204"/>
        <scheme val="minor"/>
      </rPr>
      <t>отношение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количества компенсированных работодателем дней нетрудоспособности в расчётном году</t>
    </r>
    <r>
      <rPr>
        <sz val="11"/>
        <color theme="1"/>
        <rFont val="Calibri"/>
        <family val="2"/>
        <charset val="204"/>
        <scheme val="minor"/>
      </rPr>
      <t xml:space="preserve"> (за исключением листков нетрудоспособности по беременности и родам, по уходу за членом семьи) </t>
    </r>
    <r>
      <rPr>
        <b/>
        <sz val="11"/>
        <color theme="1"/>
        <rFont val="Calibri"/>
        <family val="2"/>
        <charset val="204"/>
        <scheme val="minor"/>
      </rPr>
      <t xml:space="preserve">к </t>
    </r>
    <r>
      <rPr>
        <i/>
        <sz val="11"/>
        <color theme="1"/>
        <rFont val="Calibri"/>
        <family val="2"/>
        <charset val="204"/>
        <scheme val="minor"/>
      </rPr>
      <t>общему количеству отработанных рабочих дней в расчетном году в</t>
    </r>
    <r>
      <rPr>
        <sz val="11"/>
        <color theme="1"/>
        <rFont val="Calibri"/>
        <family val="2"/>
        <charset val="204"/>
        <scheme val="minor"/>
      </rPr>
      <t xml:space="preserve"> данной организации, выраженное </t>
    </r>
    <r>
      <rPr>
        <b/>
        <sz val="11"/>
        <color theme="1"/>
        <rFont val="Calibri"/>
        <family val="2"/>
        <charset val="204"/>
        <scheme val="minor"/>
      </rPr>
      <t>в процентах</t>
    </r>
    <r>
      <rPr>
        <sz val="11"/>
        <color theme="1"/>
        <rFont val="Calibri"/>
        <family val="2"/>
        <charset val="204"/>
        <scheme val="minor"/>
      </rPr>
      <t>.</t>
    </r>
  </si>
  <si>
    <t>Выражение</t>
  </si>
  <si>
    <r>
      <t>PYLL =</t>
    </r>
    <r>
      <rPr>
        <b/>
        <sz val="11"/>
        <color theme="1"/>
        <rFont val="Calibri"/>
        <family val="2"/>
        <charset val="204"/>
        <scheme val="minor"/>
      </rPr>
      <t xml:space="preserve"> отношение</t>
    </r>
    <r>
      <rPr>
        <i/>
        <sz val="11"/>
        <color theme="1"/>
        <rFont val="Calibri"/>
        <family val="2"/>
        <charset val="204"/>
        <scheme val="minor"/>
      </rPr>
      <t xml:space="preserve"> общего количества лет, недожитых до 70 лет, скончавшихся в текущем году работников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Calibri"/>
        <family val="2"/>
        <charset val="204"/>
        <scheme val="minor"/>
      </rPr>
      <t>умноженного на 100 000,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к </t>
    </r>
    <r>
      <rPr>
        <i/>
        <sz val="11"/>
        <color theme="1"/>
        <rFont val="Calibri"/>
        <family val="2"/>
        <charset val="204"/>
        <scheme val="minor"/>
      </rPr>
      <t>количеству работников организации</t>
    </r>
  </si>
  <si>
    <t xml:space="preserve"> Анкета самодиагностики по пяти перспективным показателям оценки деятельности работодателя по охране здоровья работников и целевые показатели</t>
  </si>
  <si>
    <r>
      <t xml:space="preserve">Пример заполнения Опросника по одному из перспективных показателей располагается на вкладке </t>
    </r>
    <r>
      <rPr>
        <b/>
        <sz val="12"/>
        <color theme="1"/>
        <rFont val="Calibri"/>
        <family val="2"/>
        <charset val="204"/>
        <scheme val="minor"/>
      </rPr>
      <t>ПРИМЕР</t>
    </r>
    <r>
      <rPr>
        <sz val="12"/>
        <color theme="1"/>
        <rFont val="Calibri"/>
        <family val="2"/>
        <charset val="204"/>
        <scheme val="minor"/>
      </rPr>
      <t>.</t>
    </r>
  </si>
  <si>
    <t>Система приобрела устойчивость, поддерживаемую наличием процесса постоянного внесения улучшений.</t>
  </si>
  <si>
    <t>уровень соответствия</t>
  </si>
  <si>
    <t xml:space="preserve">d. Компетентным работником совместно с линейными руководителями проводится оценка возможностей по снижению остаточного риска и снижение класса условий труда с уровней 3,3 и 3,2 до уровней 3,1 и 2.    </t>
  </si>
  <si>
    <t>e. Проводится токсикологическая оценка используемых химических веществ и материалов; обеспечен доступ работникам к листкам безопасности или аналогичной документации для всех химических веществ, используемых на предприятии.</t>
  </si>
  <si>
    <t>а. При организации предварительных и периодических медицинских осмотров (ППМО) используются результаты СОУТ и положения Приказа МЗ РФ от 12.04.2011 № 302н.</t>
  </si>
  <si>
    <t xml:space="preserve">b. Работодателем предусмотрен план действий при остром заболевании или травме на рабочем месте и при выполнении служебных заданий (как часть плана действий при ЧС или как отдельный документ). </t>
  </si>
  <si>
    <t>b. Работодателем предоставляется горячее питание.</t>
  </si>
  <si>
    <t>c. Меню ориентировано на здоровое и сбалансированное питание, учитывает климатические особенности; в разработке и составлении меню принимает участие специалист.</t>
  </si>
  <si>
    <t xml:space="preserve">d. Работодателем предоставляются помещения для психологической разгрузки и отдыха, организована помощь по коррекции стресса.     </t>
  </si>
  <si>
    <r>
      <t xml:space="preserve">Работодателю необходимо </t>
    </r>
    <r>
      <rPr>
        <b/>
        <sz val="12"/>
        <color theme="1"/>
        <rFont val="Calibri"/>
        <family val="2"/>
        <charset val="204"/>
        <scheme val="minor"/>
      </rPr>
      <t>указать в % долю обособленных подразделений (предприятий) в общей структуре компании по каждому уровню соответсвия</t>
    </r>
    <r>
      <rPr>
        <sz val="12"/>
        <color theme="1"/>
        <rFont val="Calibri"/>
        <family val="2"/>
        <charset val="204"/>
        <scheme val="minor"/>
      </rPr>
      <t xml:space="preserve"> (заполнить пустые серые ячейки):</t>
    </r>
  </si>
  <si>
    <t>Для организаций, имеющих в своем составе обособленные подразделения, достижение указанных выше показателей оценивается отдельно по каждому подразделению.</t>
  </si>
  <si>
    <r>
      <t>Степень соответствия требованиям и рекомендациям определяется самооценкой по каждому пункту показателя в соответсвии с приведенными</t>
    </r>
    <r>
      <rPr>
        <b/>
        <sz val="12"/>
        <color theme="1"/>
        <rFont val="Calibri"/>
        <family val="2"/>
        <charset val="204"/>
        <scheme val="minor"/>
      </rPr>
      <t xml:space="preserve"> уровнями соответсвия</t>
    </r>
    <r>
      <rPr>
        <sz val="12"/>
        <color theme="1"/>
        <rFont val="Calibri"/>
        <family val="2"/>
        <charset val="204"/>
        <scheme val="minor"/>
      </rPr>
      <t>:</t>
    </r>
  </si>
  <si>
    <t xml:space="preserve">а. Проведена оценка условий труда в соответствии с Федеральным законом от 28.12.2013 № 426-ФЗ «О специальной оценке условий труда» либо аттестация рабочих мест. </t>
  </si>
  <si>
    <t xml:space="preserve">b. Оценка эффективности мероприятий по контролю воздействия вредных факторов проводится с использованием данных СОУТ, ППК, предварительных и периодических медицинских осмотров (ППМО). </t>
  </si>
  <si>
    <t>c. Организована работа компетентного специалиста (по гигиене труда, охране здоровья работников), ответственного за оценку эффективности контроля воздействия вредных факторов и выбор средства индивидуальной и коллективной защиты (СИЗ и СКЗ).</t>
  </si>
  <si>
    <t>здравпунктом</t>
  </si>
  <si>
    <t>медицинским кабинетом предприятия</t>
  </si>
  <si>
    <t>медико-санитарной частью</t>
  </si>
  <si>
    <t>отметить символом "V" подходящее</t>
  </si>
  <si>
    <t>% от общей численности</t>
  </si>
  <si>
    <t>количество</t>
  </si>
  <si>
    <t>старше 45 лет</t>
  </si>
  <si>
    <t>40-45 лет</t>
  </si>
  <si>
    <t>30-35 лет</t>
  </si>
  <si>
    <t>круглосуточно (по сменам);</t>
  </si>
  <si>
    <t>шестидневная рабочая неделя с 1 выходным днем</t>
  </si>
  <si>
    <t>пятидневная рабочая неделя с 2 выходными днями</t>
  </si>
  <si>
    <t>указать</t>
  </si>
  <si>
    <t>2. Адрес</t>
  </si>
  <si>
    <t>1. Полное наименование</t>
  </si>
  <si>
    <t>КАРТОЧКА ОРГАНИЗАЦИИ</t>
  </si>
  <si>
    <r>
      <t xml:space="preserve">Анкетирование проводится путем заполнения карточки организации, содержащей общие сведения, опросника по </t>
    </r>
    <r>
      <rPr>
        <b/>
        <sz val="12"/>
        <color theme="1"/>
        <rFont val="Calibri"/>
        <family val="2"/>
        <charset val="204"/>
        <scheme val="minor"/>
      </rPr>
      <t>4 целевым показателям</t>
    </r>
  </si>
  <si>
    <r>
      <t xml:space="preserve">и опросников оценки деятельности работодателя по охране здоровья работников (Акета самодиагностики) по </t>
    </r>
    <r>
      <rPr>
        <b/>
        <sz val="12"/>
        <color theme="1"/>
        <rFont val="Calibri"/>
        <family val="2"/>
        <charset val="204"/>
        <scheme val="minor"/>
      </rPr>
      <t>5 перспективным показателям:</t>
    </r>
  </si>
  <si>
    <t>Для организаций, имеющих одно подразделение (предприятие),  достижение указанных выше показателей оценивается для организации в целом (100 % у подходящего уровня соответсвия):</t>
  </si>
  <si>
    <t>3. Адреса филиалов</t>
  </si>
  <si>
    <t>4. Численность работающих:</t>
  </si>
  <si>
    <t>4.1 общая</t>
  </si>
  <si>
    <t>4.2 по филиалам</t>
  </si>
  <si>
    <t>4.3 занятые на производстве</t>
  </si>
  <si>
    <t>4.4 административно-управленческий аппарат</t>
  </si>
  <si>
    <t>5. Режим работы организации:</t>
  </si>
  <si>
    <t>6. Средний возраст работающих:</t>
  </si>
  <si>
    <t>7. Гендерный состав:</t>
  </si>
  <si>
    <t>7.1 женщины</t>
  </si>
  <si>
    <t>7.2 мужчины</t>
  </si>
  <si>
    <t>8. Медицинская помощь оказывается: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</si>
</sst>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2" fillId="2" borderId="0" xfId="0" applyFont="1" applyFill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1" fontId="5" fillId="0" borderId="0" xfId="0" applyNumberFormat="1" applyFont="1"/>
    <xf numFmtId="0" fontId="0" fillId="3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Protection="1"/>
    <xf numFmtId="0" fontId="0" fillId="0" borderId="0" xfId="0" applyNumberFormat="1" applyAlignment="1" applyProtection="1">
      <alignment horizontal="right" vertical="center"/>
    </xf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1" fontId="0" fillId="0" borderId="0" xfId="0" applyNumberFormat="1" applyProtection="1"/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Protection="1"/>
    <xf numFmtId="0" fontId="0" fillId="2" borderId="0" xfId="0" applyFill="1" applyProtection="1"/>
    <xf numFmtId="1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 applyProtection="1"/>
    <xf numFmtId="0" fontId="7" fillId="0" borderId="0" xfId="0" applyFont="1" applyProtection="1"/>
    <xf numFmtId="0" fontId="0" fillId="2" borderId="0" xfId="0" applyFill="1" applyAlignment="1" applyProtection="1">
      <alignment horizontal="center" vertical="center"/>
    </xf>
    <xf numFmtId="0" fontId="7" fillId="0" borderId="0" xfId="0" applyFont="1" applyFill="1" applyProtection="1"/>
    <xf numFmtId="1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17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ПРИМЕР!$P$4:$P$8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ПРИМЕР!$Q$4:$Q$8</c:f>
              <c:numCache>
                <c:formatCode>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1-4DEE-A9FA-1A124ED5D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040"/>
        <c:axId val="36824576"/>
      </c:radarChart>
      <c:catAx>
        <c:axId val="368230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36824576"/>
        <c:crosses val="autoZero"/>
        <c:auto val="1"/>
        <c:lblAlgn val="ctr"/>
        <c:lblOffset val="100"/>
        <c:noMultiLvlLbl val="0"/>
      </c:catAx>
      <c:valAx>
        <c:axId val="36824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682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'1. Оценка_рисков'!$P$4:$P$8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'1. Оценка_рисков'!$Q$4:$Q$8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C-4123-A30D-6D8C6C97F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85088"/>
        <c:axId val="47786624"/>
      </c:radarChart>
      <c:catAx>
        <c:axId val="477850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7786624"/>
        <c:crosses val="autoZero"/>
        <c:auto val="1"/>
        <c:lblAlgn val="ctr"/>
        <c:lblOffset val="100"/>
        <c:noMultiLvlLbl val="0"/>
      </c:catAx>
      <c:valAx>
        <c:axId val="47786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7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'2. Контроль_сост_здоровья'!$P$4:$P$8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'2. Контроль_сост_здоровья'!$Q$4:$Q$8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0-44CF-AA0A-8A4D185B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39488"/>
        <c:axId val="49029120"/>
      </c:radarChart>
      <c:catAx>
        <c:axId val="478394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9029120"/>
        <c:crosses val="autoZero"/>
        <c:auto val="1"/>
        <c:lblAlgn val="ctr"/>
        <c:lblOffset val="100"/>
        <c:noMultiLvlLbl val="0"/>
      </c:catAx>
      <c:valAx>
        <c:axId val="49029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8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'3. Оказание_мед_помощи'!$P$4:$P$8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'3. Оказание_мед_помощи'!$Q$4:$Q$8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2-4352-B39D-3A507BA44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44864"/>
        <c:axId val="49173632"/>
      </c:radarChart>
      <c:catAx>
        <c:axId val="490448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9173632"/>
        <c:crosses val="autoZero"/>
        <c:auto val="1"/>
        <c:lblAlgn val="ctr"/>
        <c:lblOffset val="100"/>
        <c:noMultiLvlLbl val="0"/>
      </c:catAx>
      <c:valAx>
        <c:axId val="49173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90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'4. Формирование_ЗОЖ'!$P$4:$P$8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'4. Формирование_ЗОЖ'!$Q$4:$Q$8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D-46E9-BF68-E1AE3465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84992"/>
        <c:axId val="49286528"/>
      </c:radarChart>
      <c:catAx>
        <c:axId val="49284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9286528"/>
        <c:crosses val="autoZero"/>
        <c:auto val="1"/>
        <c:lblAlgn val="ctr"/>
        <c:lblOffset val="100"/>
        <c:noMultiLvlLbl val="0"/>
      </c:catAx>
      <c:valAx>
        <c:axId val="49286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92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'1. Оценка_рисков'!$P$4:$P$8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'1. Оценка_рисков'!$Q$4:$Q$8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F-4F09-A11C-58AEE4BD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23648"/>
        <c:axId val="64529536"/>
      </c:radarChart>
      <c:catAx>
        <c:axId val="645236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4529536"/>
        <c:crosses val="autoZero"/>
        <c:auto val="1"/>
        <c:lblAlgn val="ctr"/>
        <c:lblOffset val="100"/>
        <c:noMultiLvlLbl val="0"/>
      </c:catAx>
      <c:valAx>
        <c:axId val="64529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52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0</xdr:row>
      <xdr:rowOff>113241</xdr:rowOff>
    </xdr:from>
    <xdr:to>
      <xdr:col>19</xdr:col>
      <xdr:colOff>361950</xdr:colOff>
      <xdr:row>11</xdr:row>
      <xdr:rowOff>381000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0</xdr:row>
      <xdr:rowOff>84666</xdr:rowOff>
    </xdr:from>
    <xdr:to>
      <xdr:col>19</xdr:col>
      <xdr:colOff>371475</xdr:colOff>
      <xdr:row>11</xdr:row>
      <xdr:rowOff>352425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0</xdr:row>
      <xdr:rowOff>141402</xdr:rowOff>
    </xdr:from>
    <xdr:to>
      <xdr:col>19</xdr:col>
      <xdr:colOff>366092</xdr:colOff>
      <xdr:row>11</xdr:row>
      <xdr:rowOff>342900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152585</xdr:rowOff>
    </xdr:from>
    <xdr:to>
      <xdr:col>19</xdr:col>
      <xdr:colOff>501510</xdr:colOff>
      <xdr:row>11</xdr:row>
      <xdr:rowOff>390525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0</xdr:row>
      <xdr:rowOff>132291</xdr:rowOff>
    </xdr:from>
    <xdr:to>
      <xdr:col>19</xdr:col>
      <xdr:colOff>552450</xdr:colOff>
      <xdr:row>12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1</xdr:row>
      <xdr:rowOff>160866</xdr:rowOff>
    </xdr:from>
    <xdr:to>
      <xdr:col>20</xdr:col>
      <xdr:colOff>438150</xdr:colOff>
      <xdr:row>13</xdr:row>
      <xdr:rowOff>57150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/>
  </sheetViews>
  <sheetFormatPr defaultColWidth="9.109375" defaultRowHeight="15.6" x14ac:dyDescent="0.3"/>
  <cols>
    <col min="1" max="1" width="26.109375" style="2" customWidth="1"/>
    <col min="2" max="16384" width="9.109375" style="2"/>
  </cols>
  <sheetData>
    <row r="1" spans="1:3" x14ac:dyDescent="0.3">
      <c r="A1" s="1" t="s">
        <v>64</v>
      </c>
    </row>
    <row r="3" spans="1:3" x14ac:dyDescent="0.3">
      <c r="A3" s="2" t="s">
        <v>97</v>
      </c>
    </row>
    <row r="4" spans="1:3" x14ac:dyDescent="0.3">
      <c r="A4" s="2" t="s">
        <v>98</v>
      </c>
    </row>
    <row r="5" spans="1:3" x14ac:dyDescent="0.3">
      <c r="A5" s="2" t="s">
        <v>38</v>
      </c>
    </row>
    <row r="6" spans="1:3" x14ac:dyDescent="0.3">
      <c r="A6" s="2" t="s">
        <v>39</v>
      </c>
    </row>
    <row r="7" spans="1:3" x14ac:dyDescent="0.3">
      <c r="A7" s="2" t="s">
        <v>40</v>
      </c>
    </row>
    <row r="8" spans="1:3" x14ac:dyDescent="0.3">
      <c r="A8" s="2" t="s">
        <v>41</v>
      </c>
    </row>
    <row r="9" spans="1:3" x14ac:dyDescent="0.3">
      <c r="A9" s="2" t="s">
        <v>42</v>
      </c>
    </row>
    <row r="10" spans="1:3" x14ac:dyDescent="0.3">
      <c r="A10" s="2" t="s">
        <v>45</v>
      </c>
    </row>
    <row r="11" spans="1:3" x14ac:dyDescent="0.3">
      <c r="A11" s="2" t="s">
        <v>77</v>
      </c>
    </row>
    <row r="12" spans="1:3" x14ac:dyDescent="0.3">
      <c r="B12" s="2">
        <v>1</v>
      </c>
      <c r="C12" s="12" t="s">
        <v>12</v>
      </c>
    </row>
    <row r="13" spans="1:3" x14ac:dyDescent="0.3">
      <c r="B13" s="2">
        <v>2</v>
      </c>
      <c r="C13" s="12" t="s">
        <v>19</v>
      </c>
    </row>
    <row r="14" spans="1:3" x14ac:dyDescent="0.3">
      <c r="B14" s="2">
        <v>3</v>
      </c>
      <c r="C14" s="12" t="s">
        <v>20</v>
      </c>
    </row>
    <row r="15" spans="1:3" x14ac:dyDescent="0.3">
      <c r="B15" s="2">
        <v>4</v>
      </c>
      <c r="C15" s="12" t="s">
        <v>66</v>
      </c>
    </row>
    <row r="16" spans="1:3" x14ac:dyDescent="0.3">
      <c r="A16" s="2" t="s">
        <v>76</v>
      </c>
    </row>
    <row r="17" spans="1:19" x14ac:dyDescent="0.3">
      <c r="A17" s="2" t="s">
        <v>75</v>
      </c>
    </row>
    <row r="18" spans="1:19" x14ac:dyDescent="0.3">
      <c r="A18" s="13" t="s">
        <v>13</v>
      </c>
      <c r="B18" s="14"/>
      <c r="C18" s="14"/>
      <c r="D18" s="14"/>
      <c r="E18" s="14"/>
      <c r="F18" s="13" t="s">
        <v>16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">
      <c r="A19" s="16" t="s">
        <v>67</v>
      </c>
      <c r="B19" s="2">
        <v>1</v>
      </c>
      <c r="C19" s="2">
        <v>2</v>
      </c>
      <c r="D19" s="2">
        <v>3</v>
      </c>
      <c r="E19" s="2">
        <v>4</v>
      </c>
    </row>
    <row r="20" spans="1:19" x14ac:dyDescent="0.3">
      <c r="A20" s="16"/>
    </row>
    <row r="21" spans="1:19" x14ac:dyDescent="0.3">
      <c r="A21" s="16" t="s">
        <v>99</v>
      </c>
    </row>
    <row r="22" spans="1:19" x14ac:dyDescent="0.3">
      <c r="A22" s="13" t="s">
        <v>13</v>
      </c>
      <c r="B22" s="14"/>
      <c r="C22" s="14">
        <v>100</v>
      </c>
      <c r="D22" s="14"/>
      <c r="E22" s="14"/>
      <c r="F22" s="13" t="s">
        <v>16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">
      <c r="A23" s="16" t="s">
        <v>67</v>
      </c>
      <c r="B23" s="2">
        <v>1</v>
      </c>
      <c r="C23" s="2">
        <v>2</v>
      </c>
      <c r="D23" s="2">
        <v>3</v>
      </c>
      <c r="E23" s="2">
        <v>4</v>
      </c>
    </row>
    <row r="24" spans="1:19" x14ac:dyDescent="0.3">
      <c r="A24" s="16"/>
    </row>
    <row r="25" spans="1:19" x14ac:dyDescent="0.3">
      <c r="A25" s="2" t="s">
        <v>18</v>
      </c>
    </row>
    <row r="26" spans="1:19" x14ac:dyDescent="0.3">
      <c r="A26" s="1" t="s">
        <v>43</v>
      </c>
    </row>
    <row r="27" spans="1:19" x14ac:dyDescent="0.3">
      <c r="A27" s="2" t="s">
        <v>44</v>
      </c>
    </row>
    <row r="28" spans="1:19" x14ac:dyDescent="0.3">
      <c r="A28" s="2" t="s">
        <v>65</v>
      </c>
    </row>
  </sheetData>
  <sheetProtection password="CF66" sheet="1" objects="1" scenarios="1"/>
  <protectedRanges>
    <protectedRange sqref="B19:E21 B23:E24" name="Range1_1_2"/>
  </protectedRanges>
  <conditionalFormatting sqref="B12:B15 B19:E21 B23:E24">
    <cfRule type="cellIs" dxfId="173" priority="1" operator="equal">
      <formula>4</formula>
    </cfRule>
    <cfRule type="cellIs" dxfId="172" priority="2" operator="equal">
      <formula>3</formula>
    </cfRule>
    <cfRule type="cellIs" dxfId="171" priority="3" operator="equal">
      <formula>2</formula>
    </cfRule>
    <cfRule type="cellIs" dxfId="170" priority="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H15" sqref="H15"/>
    </sheetView>
  </sheetViews>
  <sheetFormatPr defaultColWidth="9.109375" defaultRowHeight="14.4" x14ac:dyDescent="0.3"/>
  <cols>
    <col min="1" max="1" width="9.109375" style="20" customWidth="1"/>
    <col min="2" max="2" width="13.109375" style="25" customWidth="1"/>
    <col min="3" max="3" width="24.6640625" style="20" customWidth="1"/>
    <col min="4" max="7" width="9.109375" style="20" customWidth="1"/>
    <col min="8" max="16384" width="9.109375" style="20"/>
  </cols>
  <sheetData>
    <row r="1" spans="1:20" s="24" customFormat="1" ht="15.6" x14ac:dyDescent="0.3">
      <c r="A1" s="22" t="s">
        <v>7</v>
      </c>
      <c r="B1" s="23"/>
    </row>
    <row r="2" spans="1:20" s="24" customFormat="1" ht="15.6" x14ac:dyDescent="0.3">
      <c r="A2" s="22"/>
      <c r="B2" s="23"/>
    </row>
    <row r="3" spans="1:20" x14ac:dyDescent="0.3">
      <c r="A3" s="20" t="s">
        <v>17</v>
      </c>
    </row>
    <row r="4" spans="1:20" x14ac:dyDescent="0.3">
      <c r="A4" s="26" t="s">
        <v>11</v>
      </c>
      <c r="P4" s="20" t="s">
        <v>1</v>
      </c>
      <c r="Q4" s="27">
        <f>+A15</f>
        <v>3</v>
      </c>
    </row>
    <row r="5" spans="1:20" x14ac:dyDescent="0.3">
      <c r="A5" s="20">
        <v>1</v>
      </c>
      <c r="B5" s="28" t="s">
        <v>12</v>
      </c>
      <c r="P5" s="20" t="s">
        <v>2</v>
      </c>
      <c r="Q5" s="27">
        <f>+A18</f>
        <v>4</v>
      </c>
    </row>
    <row r="6" spans="1:20" x14ac:dyDescent="0.3">
      <c r="A6" s="20">
        <v>2</v>
      </c>
      <c r="B6" s="29" t="s">
        <v>19</v>
      </c>
      <c r="P6" s="20" t="s">
        <v>3</v>
      </c>
      <c r="Q6" s="27">
        <f>+A21</f>
        <v>2</v>
      </c>
    </row>
    <row r="7" spans="1:20" x14ac:dyDescent="0.3">
      <c r="A7" s="20">
        <v>3</v>
      </c>
      <c r="B7" s="29" t="s">
        <v>20</v>
      </c>
      <c r="P7" s="20" t="s">
        <v>4</v>
      </c>
      <c r="Q7" s="27">
        <f>+A24</f>
        <v>3</v>
      </c>
    </row>
    <row r="8" spans="1:20" ht="15.6" x14ac:dyDescent="0.3">
      <c r="A8" s="20">
        <v>4</v>
      </c>
      <c r="B8" s="30" t="s">
        <v>66</v>
      </c>
      <c r="P8" s="20" t="s">
        <v>5</v>
      </c>
      <c r="Q8" s="27">
        <f>+A27</f>
        <v>1</v>
      </c>
    </row>
    <row r="9" spans="1:20" x14ac:dyDescent="0.3">
      <c r="Q9" s="27"/>
    </row>
    <row r="10" spans="1:20" x14ac:dyDescent="0.3">
      <c r="Q10" s="27"/>
    </row>
    <row r="11" spans="1:20" x14ac:dyDescent="0.3">
      <c r="A11" s="31"/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</row>
    <row r="13" spans="1:20" ht="9.75" customHeight="1" x14ac:dyDescent="0.3"/>
    <row r="14" spans="1:20" s="24" customFormat="1" ht="15.6" x14ac:dyDescent="0.3">
      <c r="A14" s="33" t="s">
        <v>78</v>
      </c>
      <c r="B14" s="23"/>
    </row>
    <row r="15" spans="1:20" ht="15" customHeight="1" x14ac:dyDescent="0.3">
      <c r="A15" s="46">
        <f>ROUND(B16,0)</f>
        <v>3</v>
      </c>
      <c r="B15" s="34">
        <f>SUM(D15:G15)</f>
        <v>100</v>
      </c>
      <c r="C15" s="35" t="s">
        <v>13</v>
      </c>
      <c r="D15" s="4">
        <v>20</v>
      </c>
      <c r="E15" s="4">
        <v>20</v>
      </c>
      <c r="F15" s="4">
        <v>50</v>
      </c>
      <c r="G15" s="4">
        <v>10</v>
      </c>
      <c r="H15" s="35" t="s">
        <v>16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3">
      <c r="A16" s="46"/>
      <c r="B16" s="37">
        <f>(D15*D16+E15*E16+F15*F16+G15*G16)/100</f>
        <v>2.5</v>
      </c>
      <c r="C16" s="27" t="s">
        <v>6</v>
      </c>
      <c r="D16" s="20">
        <v>1</v>
      </c>
      <c r="E16" s="20">
        <v>2</v>
      </c>
      <c r="F16" s="20">
        <v>3</v>
      </c>
      <c r="G16" s="20">
        <v>4</v>
      </c>
    </row>
    <row r="17" spans="1:20" s="24" customFormat="1" ht="15.6" x14ac:dyDescent="0.3">
      <c r="A17" s="33" t="s">
        <v>79</v>
      </c>
      <c r="B17" s="38"/>
    </row>
    <row r="18" spans="1:20" x14ac:dyDescent="0.3">
      <c r="A18" s="46">
        <f>ROUND(B19,0)</f>
        <v>4</v>
      </c>
      <c r="B18" s="34">
        <f>SUM(D18:G18)</f>
        <v>100</v>
      </c>
      <c r="C18" s="35" t="s">
        <v>13</v>
      </c>
      <c r="D18" s="4">
        <v>0</v>
      </c>
      <c r="E18" s="4">
        <v>5</v>
      </c>
      <c r="F18" s="4">
        <v>5</v>
      </c>
      <c r="G18" s="4">
        <v>90</v>
      </c>
      <c r="H18" s="35" t="s">
        <v>16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x14ac:dyDescent="0.3">
      <c r="A19" s="46"/>
      <c r="B19" s="37">
        <f>(D18*D19+E18*E19+F18*F19+G18*G19)/100</f>
        <v>3.85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80</v>
      </c>
      <c r="B20" s="38"/>
    </row>
    <row r="21" spans="1:20" x14ac:dyDescent="0.3">
      <c r="A21" s="46">
        <f>ROUND(B22,0)</f>
        <v>2</v>
      </c>
      <c r="B21" s="34">
        <f>SUM(D21:G21)</f>
        <v>100</v>
      </c>
      <c r="C21" s="35" t="s">
        <v>13</v>
      </c>
      <c r="D21" s="4">
        <v>20</v>
      </c>
      <c r="E21" s="4">
        <v>60</v>
      </c>
      <c r="F21" s="4">
        <v>10</v>
      </c>
      <c r="G21" s="4">
        <v>10</v>
      </c>
      <c r="H21" s="35" t="s">
        <v>16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x14ac:dyDescent="0.3">
      <c r="A22" s="46"/>
      <c r="B22" s="37">
        <f>(D21*D22+E21*E22+F21*F22+G21*G22)/100</f>
        <v>2.1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68</v>
      </c>
      <c r="B23" s="38"/>
    </row>
    <row r="24" spans="1:20" x14ac:dyDescent="0.3">
      <c r="A24" s="46">
        <f>ROUND(B25,0)</f>
        <v>3</v>
      </c>
      <c r="B24" s="34">
        <f>SUM(D24:G24)</f>
        <v>100</v>
      </c>
      <c r="C24" s="35" t="s">
        <v>13</v>
      </c>
      <c r="D24" s="4">
        <v>20</v>
      </c>
      <c r="E24" s="4">
        <v>20</v>
      </c>
      <c r="F24" s="4">
        <v>5</v>
      </c>
      <c r="G24" s="4">
        <v>55</v>
      </c>
      <c r="H24" s="35" t="s">
        <v>16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x14ac:dyDescent="0.3">
      <c r="A25" s="46"/>
      <c r="B25" s="37">
        <f>(D24*D25+E24*E25+F24*F25+G24*G25)/100</f>
        <v>2.95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69</v>
      </c>
      <c r="B26" s="38"/>
    </row>
    <row r="27" spans="1:20" x14ac:dyDescent="0.3">
      <c r="A27" s="46">
        <f>ROUND(B28,0)</f>
        <v>1</v>
      </c>
      <c r="B27" s="34">
        <f>SUM(D27:G27)</f>
        <v>100</v>
      </c>
      <c r="C27" s="35" t="s">
        <v>13</v>
      </c>
      <c r="D27" s="4">
        <v>80</v>
      </c>
      <c r="E27" s="4">
        <v>10</v>
      </c>
      <c r="F27" s="4">
        <v>5</v>
      </c>
      <c r="G27" s="4">
        <v>5</v>
      </c>
      <c r="H27" s="35" t="s">
        <v>16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x14ac:dyDescent="0.3">
      <c r="A28" s="46"/>
      <c r="B28" s="37">
        <f>(D27*D28+E27*E28+F27*F28+G27*G28)/100</f>
        <v>1.35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</sheetData>
  <sheetProtection password="CF66" sheet="1" objects="1" scenarios="1"/>
  <protectedRanges>
    <protectedRange sqref="D16:G16 D19:G19 D22:G22 D25:G25 D28:G28" name="Range1_1"/>
  </protectedRanges>
  <customSheetViews>
    <customSheetView guid="{7109E60C-16F1-4853-95EA-BA7BD9F47A9C}">
      <selection activeCell="K11" sqref="K11"/>
      <pageMargins left="0.7" right="0.7" top="0.75" bottom="0.75" header="0.3" footer="0.3"/>
      <pageSetup orientation="portrait" r:id="rId1"/>
    </customSheetView>
  </customSheetViews>
  <mergeCells count="6">
    <mergeCell ref="A27:A28"/>
    <mergeCell ref="C12:G12"/>
    <mergeCell ref="A15:A16"/>
    <mergeCell ref="A18:A19"/>
    <mergeCell ref="A21:A22"/>
    <mergeCell ref="A24:A25"/>
  </mergeCells>
  <conditionalFormatting sqref="D16:G16 A15 A18 A21 A24 A27 A5:A10 D19:G19 D22:G22 D25:G25 D28:G28">
    <cfRule type="cellIs" dxfId="169" priority="26" operator="equal">
      <formula>4</formula>
    </cfRule>
    <cfRule type="cellIs" dxfId="168" priority="27" operator="equal">
      <formula>3</formula>
    </cfRule>
    <cfRule type="cellIs" dxfId="167" priority="28" operator="equal">
      <formula>2</formula>
    </cfRule>
    <cfRule type="cellIs" dxfId="166" priority="29" operator="equal">
      <formula>1</formula>
    </cfRule>
  </conditionalFormatting>
  <conditionalFormatting sqref="B15 B18 B21 B24 B27">
    <cfRule type="cellIs" dxfId="165" priority="25" operator="notEqual">
      <formula>100</formula>
    </cfRule>
  </conditionalFormatting>
  <conditionalFormatting sqref="A15 A18 A21 A24 A27">
    <cfRule type="cellIs" dxfId="164" priority="21" operator="equal">
      <formula>4</formula>
    </cfRule>
    <cfRule type="cellIs" dxfId="163" priority="22" operator="equal">
      <formula>3</formula>
    </cfRule>
    <cfRule type="cellIs" dxfId="162" priority="23" operator="equal">
      <formula>2</formula>
    </cfRule>
    <cfRule type="cellIs" dxfId="161" priority="24" operator="equal">
      <formula>1</formula>
    </cfRule>
  </conditionalFormatting>
  <conditionalFormatting sqref="D16:G16">
    <cfRule type="cellIs" dxfId="160" priority="17" operator="equal">
      <formula>4</formula>
    </cfRule>
    <cfRule type="cellIs" dxfId="159" priority="18" operator="equal">
      <formula>3</formula>
    </cfRule>
    <cfRule type="cellIs" dxfId="158" priority="19" operator="equal">
      <formula>2</formula>
    </cfRule>
    <cfRule type="cellIs" dxfId="157" priority="20" operator="equal">
      <formula>1</formula>
    </cfRule>
  </conditionalFormatting>
  <conditionalFormatting sqref="D19:G19">
    <cfRule type="cellIs" dxfId="156" priority="13" operator="equal">
      <formula>4</formula>
    </cfRule>
    <cfRule type="cellIs" dxfId="155" priority="14" operator="equal">
      <formula>3</formula>
    </cfRule>
    <cfRule type="cellIs" dxfId="154" priority="15" operator="equal">
      <formula>2</formula>
    </cfRule>
    <cfRule type="cellIs" dxfId="153" priority="16" operator="equal">
      <formula>1</formula>
    </cfRule>
  </conditionalFormatting>
  <conditionalFormatting sqref="D22:G22">
    <cfRule type="cellIs" dxfId="152" priority="9" operator="equal">
      <formula>4</formula>
    </cfRule>
    <cfRule type="cellIs" dxfId="151" priority="10" operator="equal">
      <formula>3</formula>
    </cfRule>
    <cfRule type="cellIs" dxfId="150" priority="11" operator="equal">
      <formula>2</formula>
    </cfRule>
    <cfRule type="cellIs" dxfId="149" priority="12" operator="equal">
      <formula>1</formula>
    </cfRule>
  </conditionalFormatting>
  <conditionalFormatting sqref="D25:G25">
    <cfRule type="cellIs" dxfId="148" priority="5" operator="equal">
      <formula>4</formula>
    </cfRule>
    <cfRule type="cellIs" dxfId="147" priority="6" operator="equal">
      <formula>3</formula>
    </cfRule>
    <cfRule type="cellIs" dxfId="146" priority="7" operator="equal">
      <formula>2</formula>
    </cfRule>
    <cfRule type="cellIs" dxfId="145" priority="8" operator="equal">
      <formula>1</formula>
    </cfRule>
  </conditionalFormatting>
  <conditionalFormatting sqref="D28:G28">
    <cfRule type="cellIs" dxfId="144" priority="1" operator="equal">
      <formula>4</formula>
    </cfRule>
    <cfRule type="cellIs" dxfId="143" priority="2" operator="equal">
      <formula>3</formula>
    </cfRule>
    <cfRule type="cellIs" dxfId="142" priority="3" operator="equal">
      <formula>2</formula>
    </cfRule>
    <cfRule type="cellIs" dxfId="141" priority="4" operator="equal">
      <formula>1</formula>
    </cfRule>
  </conditionalFormatting>
  <dataValidations count="2">
    <dataValidation type="whole" errorStyle="warning" operator="equal" allowBlank="1" showInputMessage="1" showErrorMessage="1" sqref="B15 B24 B21 B18">
      <formula1>100</formula1>
    </dataValidation>
    <dataValidation errorStyle="warning" operator="notEqual" showInputMessage="1" showErrorMessage="1" promptTitle="Доля подразделений не равна 100" sqref="B27"/>
  </dataValidation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ColWidth="9.109375" defaultRowHeight="14.4" x14ac:dyDescent="0.3"/>
  <cols>
    <col min="1" max="1" width="49.33203125" style="20" customWidth="1"/>
    <col min="2" max="2" width="26.33203125" style="20" customWidth="1"/>
    <col min="3" max="3" width="23.88671875" style="20" customWidth="1"/>
    <col min="4" max="16384" width="9.109375" style="20"/>
  </cols>
  <sheetData>
    <row r="1" spans="1:3" ht="15.6" x14ac:dyDescent="0.3">
      <c r="A1" s="49" t="s">
        <v>96</v>
      </c>
      <c r="B1" s="49"/>
      <c r="C1" s="49"/>
    </row>
    <row r="2" spans="1:3" ht="15.6" x14ac:dyDescent="0.3">
      <c r="A2" s="33" t="s">
        <v>95</v>
      </c>
    </row>
    <row r="3" spans="1:3" s="36" customFormat="1" x14ac:dyDescent="0.3"/>
    <row r="4" spans="1:3" ht="15.6" x14ac:dyDescent="0.3">
      <c r="A4" s="33" t="s">
        <v>94</v>
      </c>
    </row>
    <row r="5" spans="1:3" s="36" customFormat="1" x14ac:dyDescent="0.3"/>
    <row r="6" spans="1:3" ht="15.6" x14ac:dyDescent="0.3">
      <c r="A6" s="33" t="s">
        <v>100</v>
      </c>
    </row>
    <row r="7" spans="1:3" s="36" customFormat="1" x14ac:dyDescent="0.3"/>
    <row r="8" spans="1:3" s="36" customFormat="1" x14ac:dyDescent="0.3"/>
    <row r="9" spans="1:3" s="36" customFormat="1" x14ac:dyDescent="0.3"/>
    <row r="10" spans="1:3" ht="17.25" customHeight="1" x14ac:dyDescent="0.3">
      <c r="A10" s="33" t="s">
        <v>101</v>
      </c>
      <c r="B10" s="42" t="s">
        <v>93</v>
      </c>
    </row>
    <row r="11" spans="1:3" x14ac:dyDescent="0.3">
      <c r="A11" s="43" t="s">
        <v>102</v>
      </c>
      <c r="B11" s="44"/>
    </row>
    <row r="12" spans="1:3" x14ac:dyDescent="0.3">
      <c r="A12" s="45" t="s">
        <v>103</v>
      </c>
      <c r="B12" s="44"/>
    </row>
    <row r="13" spans="1:3" x14ac:dyDescent="0.3">
      <c r="A13" s="43" t="s">
        <v>104</v>
      </c>
      <c r="B13" s="44"/>
    </row>
    <row r="14" spans="1:3" x14ac:dyDescent="0.3">
      <c r="A14" s="43" t="s">
        <v>105</v>
      </c>
      <c r="B14" s="44"/>
    </row>
    <row r="15" spans="1:3" ht="15.6" x14ac:dyDescent="0.3">
      <c r="A15" s="33" t="s">
        <v>106</v>
      </c>
      <c r="B15" s="42" t="s">
        <v>84</v>
      </c>
    </row>
    <row r="16" spans="1:3" x14ac:dyDescent="0.3">
      <c r="A16" s="43" t="s">
        <v>92</v>
      </c>
      <c r="B16" s="44"/>
    </row>
    <row r="17" spans="1:3" x14ac:dyDescent="0.3">
      <c r="A17" s="43" t="s">
        <v>91</v>
      </c>
      <c r="B17" s="44"/>
    </row>
    <row r="18" spans="1:3" x14ac:dyDescent="0.3">
      <c r="A18" s="43" t="s">
        <v>90</v>
      </c>
      <c r="B18" s="44"/>
    </row>
    <row r="19" spans="1:3" ht="15.6" x14ac:dyDescent="0.3">
      <c r="A19" s="33" t="s">
        <v>107</v>
      </c>
      <c r="B19" s="42" t="s">
        <v>84</v>
      </c>
    </row>
    <row r="20" spans="1:3" x14ac:dyDescent="0.3">
      <c r="A20" s="43" t="s">
        <v>89</v>
      </c>
      <c r="B20" s="44"/>
    </row>
    <row r="21" spans="1:3" x14ac:dyDescent="0.3">
      <c r="A21" s="43" t="s">
        <v>88</v>
      </c>
      <c r="B21" s="44"/>
    </row>
    <row r="22" spans="1:3" x14ac:dyDescent="0.3">
      <c r="A22" s="43" t="s">
        <v>87</v>
      </c>
      <c r="B22" s="44"/>
    </row>
    <row r="23" spans="1:3" ht="15.6" x14ac:dyDescent="0.3">
      <c r="A23" s="33" t="s">
        <v>108</v>
      </c>
      <c r="B23" s="42" t="s">
        <v>86</v>
      </c>
      <c r="C23" s="42" t="s">
        <v>85</v>
      </c>
    </row>
    <row r="24" spans="1:3" x14ac:dyDescent="0.3">
      <c r="A24" s="43" t="s">
        <v>109</v>
      </c>
      <c r="B24" s="44"/>
      <c r="C24" s="44"/>
    </row>
    <row r="25" spans="1:3" x14ac:dyDescent="0.3">
      <c r="A25" s="43" t="s">
        <v>110</v>
      </c>
      <c r="B25" s="44"/>
      <c r="C25" s="44"/>
    </row>
    <row r="26" spans="1:3" ht="15.6" x14ac:dyDescent="0.3">
      <c r="A26" s="33" t="s">
        <v>111</v>
      </c>
      <c r="B26" s="42" t="s">
        <v>84</v>
      </c>
    </row>
    <row r="27" spans="1:3" x14ac:dyDescent="0.3">
      <c r="A27" s="43" t="s">
        <v>83</v>
      </c>
      <c r="B27" s="44"/>
    </row>
    <row r="28" spans="1:3" x14ac:dyDescent="0.3">
      <c r="A28" s="43" t="s">
        <v>82</v>
      </c>
      <c r="B28" s="44"/>
    </row>
    <row r="29" spans="1:3" x14ac:dyDescent="0.3">
      <c r="A29" s="43" t="s">
        <v>81</v>
      </c>
      <c r="B29" s="4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G28" sqref="G28"/>
    </sheetView>
  </sheetViews>
  <sheetFormatPr defaultColWidth="9.109375" defaultRowHeight="14.4" x14ac:dyDescent="0.3"/>
  <cols>
    <col min="1" max="1" width="9.109375" style="20" customWidth="1"/>
    <col min="2" max="2" width="13.109375" style="25" customWidth="1"/>
    <col min="3" max="3" width="24.6640625" style="20" customWidth="1"/>
    <col min="4" max="7" width="9.109375" style="20" customWidth="1"/>
    <col min="8" max="16384" width="9.109375" style="20"/>
  </cols>
  <sheetData>
    <row r="1" spans="1:20" s="24" customFormat="1" ht="15.6" x14ac:dyDescent="0.3">
      <c r="A1" s="22" t="s">
        <v>7</v>
      </c>
      <c r="B1" s="23"/>
    </row>
    <row r="2" spans="1:20" s="24" customFormat="1" ht="15.6" x14ac:dyDescent="0.3">
      <c r="A2" s="22"/>
      <c r="B2" s="23"/>
    </row>
    <row r="3" spans="1:20" x14ac:dyDescent="0.3">
      <c r="A3" s="20" t="s">
        <v>17</v>
      </c>
    </row>
    <row r="4" spans="1:20" x14ac:dyDescent="0.3">
      <c r="A4" s="26" t="s">
        <v>11</v>
      </c>
      <c r="P4" s="20" t="s">
        <v>1</v>
      </c>
      <c r="Q4" s="27">
        <f>+A15</f>
        <v>0</v>
      </c>
    </row>
    <row r="5" spans="1:20" x14ac:dyDescent="0.3">
      <c r="A5" s="20">
        <v>1</v>
      </c>
      <c r="B5" s="28" t="s">
        <v>12</v>
      </c>
      <c r="P5" s="20" t="s">
        <v>2</v>
      </c>
      <c r="Q5" s="27">
        <f>+A18</f>
        <v>0</v>
      </c>
    </row>
    <row r="6" spans="1:20" x14ac:dyDescent="0.3">
      <c r="A6" s="20">
        <v>2</v>
      </c>
      <c r="B6" s="29" t="s">
        <v>19</v>
      </c>
      <c r="P6" s="20" t="s">
        <v>3</v>
      </c>
      <c r="Q6" s="27">
        <f>+A21</f>
        <v>0</v>
      </c>
    </row>
    <row r="7" spans="1:20" x14ac:dyDescent="0.3">
      <c r="A7" s="20">
        <v>3</v>
      </c>
      <c r="B7" s="29" t="s">
        <v>20</v>
      </c>
      <c r="P7" s="20" t="s">
        <v>4</v>
      </c>
      <c r="Q7" s="27">
        <f>+A24</f>
        <v>0</v>
      </c>
    </row>
    <row r="8" spans="1:20" ht="15.6" x14ac:dyDescent="0.3">
      <c r="A8" s="20">
        <v>4</v>
      </c>
      <c r="B8" s="30" t="s">
        <v>66</v>
      </c>
      <c r="P8" s="20" t="s">
        <v>5</v>
      </c>
      <c r="Q8" s="27">
        <f>+A27</f>
        <v>0</v>
      </c>
    </row>
    <row r="9" spans="1:20" x14ac:dyDescent="0.3">
      <c r="Q9" s="27"/>
    </row>
    <row r="10" spans="1:20" x14ac:dyDescent="0.3">
      <c r="Q10" s="27"/>
    </row>
    <row r="11" spans="1:20" x14ac:dyDescent="0.3">
      <c r="A11" s="31"/>
      <c r="I11" s="39"/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</row>
    <row r="13" spans="1:20" ht="9.75" customHeight="1" x14ac:dyDescent="0.3"/>
    <row r="14" spans="1:20" s="24" customFormat="1" ht="15.6" x14ac:dyDescent="0.3">
      <c r="A14" s="33" t="s">
        <v>78</v>
      </c>
      <c r="B14" s="23"/>
    </row>
    <row r="15" spans="1:20" ht="15" customHeight="1" x14ac:dyDescent="0.3">
      <c r="A15" s="46">
        <f>ROUND(B16,0)</f>
        <v>0</v>
      </c>
      <c r="B15" s="34">
        <f>SUM(D15:G15)</f>
        <v>0</v>
      </c>
      <c r="C15" s="35" t="s">
        <v>13</v>
      </c>
      <c r="D15" s="4"/>
      <c r="E15" s="4"/>
      <c r="F15" s="4"/>
      <c r="G15" s="4"/>
      <c r="H15" s="35" t="s">
        <v>16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3">
      <c r="A16" s="46"/>
      <c r="B16" s="37">
        <f>(D15*D16+E15*E16+F15*F16+G15*G16)/100</f>
        <v>0</v>
      </c>
      <c r="C16" s="27" t="s">
        <v>6</v>
      </c>
      <c r="D16" s="21">
        <v>1</v>
      </c>
      <c r="E16" s="21">
        <v>2</v>
      </c>
      <c r="F16" s="21">
        <v>3</v>
      </c>
      <c r="G16" s="21">
        <v>4</v>
      </c>
    </row>
    <row r="17" spans="1:20" s="24" customFormat="1" ht="15.6" x14ac:dyDescent="0.3">
      <c r="A17" s="33" t="s">
        <v>79</v>
      </c>
      <c r="B17" s="38"/>
    </row>
    <row r="18" spans="1:20" x14ac:dyDescent="0.3">
      <c r="A18" s="46">
        <f>ROUND(B19,0)</f>
        <v>0</v>
      </c>
      <c r="B18" s="34">
        <f>SUM(D18:G18)</f>
        <v>0</v>
      </c>
      <c r="C18" s="35" t="s">
        <v>13</v>
      </c>
      <c r="D18" s="4"/>
      <c r="E18" s="4"/>
      <c r="F18" s="4"/>
      <c r="G18" s="4"/>
      <c r="H18" s="35" t="s">
        <v>16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x14ac:dyDescent="0.3">
      <c r="A19" s="46"/>
      <c r="B19" s="37">
        <f>(D18*D19+E18*E19+F18*F19+G18*G19)/100</f>
        <v>0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80</v>
      </c>
      <c r="B20" s="38"/>
    </row>
    <row r="21" spans="1:20" x14ac:dyDescent="0.3">
      <c r="A21" s="46">
        <f>ROUND(B22,0)</f>
        <v>0</v>
      </c>
      <c r="B21" s="34">
        <f>SUM(D21:G21)</f>
        <v>0</v>
      </c>
      <c r="C21" s="35" t="s">
        <v>13</v>
      </c>
      <c r="D21" s="4"/>
      <c r="E21" s="4"/>
      <c r="F21" s="4"/>
      <c r="G21" s="4"/>
      <c r="H21" s="35" t="s">
        <v>16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x14ac:dyDescent="0.3">
      <c r="A22" s="46"/>
      <c r="B22" s="37">
        <f>(D21*D22+E21*E22+F21*F22+G21*G22)/100</f>
        <v>0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68</v>
      </c>
      <c r="B23" s="38"/>
    </row>
    <row r="24" spans="1:20" x14ac:dyDescent="0.3">
      <c r="A24" s="46">
        <f>ROUND(B25,0)</f>
        <v>0</v>
      </c>
      <c r="B24" s="34">
        <f>SUM(D24:G24)</f>
        <v>0</v>
      </c>
      <c r="C24" s="35" t="s">
        <v>13</v>
      </c>
      <c r="D24" s="4"/>
      <c r="E24" s="4"/>
      <c r="F24" s="4"/>
      <c r="G24" s="4"/>
      <c r="H24" s="35" t="s">
        <v>16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x14ac:dyDescent="0.3">
      <c r="A25" s="46"/>
      <c r="B25" s="37">
        <f>(D24*D25+E24*E25+F24*F25+G24*G25)/100</f>
        <v>0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69</v>
      </c>
      <c r="B26" s="38"/>
    </row>
    <row r="27" spans="1:20" x14ac:dyDescent="0.3">
      <c r="A27" s="46">
        <f>ROUND(B28,0)</f>
        <v>0</v>
      </c>
      <c r="B27" s="34">
        <f>SUM(D27:G27)</f>
        <v>0</v>
      </c>
      <c r="C27" s="35" t="s">
        <v>13</v>
      </c>
      <c r="D27" s="4"/>
      <c r="E27" s="4"/>
      <c r="F27" s="4"/>
      <c r="G27" s="4"/>
      <c r="H27" s="35" t="s">
        <v>16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x14ac:dyDescent="0.3">
      <c r="A28" s="46"/>
      <c r="B28" s="37">
        <f>(D27*D28+E27*E28+F27*F28+G27*G28)/100</f>
        <v>0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</sheetData>
  <sheetProtection password="CF66" sheet="1" objects="1" scenarios="1"/>
  <protectedRanges>
    <protectedRange sqref="D22:G22" name="Range3"/>
    <protectedRange sqref="D19:G19" name="Range2"/>
    <protectedRange sqref="D16:G16 D25:G25 D28:G28" name="Range1"/>
  </protectedRanges>
  <customSheetViews>
    <customSheetView guid="{7109E60C-16F1-4853-95EA-BA7BD9F47A9C}">
      <selection activeCell="B8" sqref="B8"/>
      <pageMargins left="0.70866141732283472" right="0.70866141732283472" top="0.74803149606299213" bottom="0.74803149606299213" header="0.31496062992125984" footer="0.31496062992125984"/>
      <pageSetup orientation="landscape" r:id="rId1"/>
    </customSheetView>
  </customSheetViews>
  <mergeCells count="6">
    <mergeCell ref="A27:A28"/>
    <mergeCell ref="C12:G12"/>
    <mergeCell ref="A15:A16"/>
    <mergeCell ref="A18:A19"/>
    <mergeCell ref="A21:A22"/>
    <mergeCell ref="A24:A25"/>
  </mergeCells>
  <conditionalFormatting sqref="D16:G16 A15 A18 A21 A24 A27 D22:G22 A5:A10 D19:G19 D25:G25 D28:G28">
    <cfRule type="cellIs" dxfId="140" priority="122" operator="equal">
      <formula>4</formula>
    </cfRule>
    <cfRule type="cellIs" dxfId="139" priority="123" operator="equal">
      <formula>3</formula>
    </cfRule>
    <cfRule type="cellIs" dxfId="138" priority="124" operator="equal">
      <formula>2</formula>
    </cfRule>
    <cfRule type="cellIs" dxfId="137" priority="125" operator="equal">
      <formula>1</formula>
    </cfRule>
  </conditionalFormatting>
  <conditionalFormatting sqref="B15 B18 B21 B24 B27">
    <cfRule type="cellIs" dxfId="136" priority="121" operator="notEqual">
      <formula>100</formula>
    </cfRule>
  </conditionalFormatting>
  <dataValidations count="2">
    <dataValidation errorStyle="warning" operator="notEqual" showInputMessage="1" showErrorMessage="1" promptTitle="Доля подразделений не равна 100" sqref="B27"/>
    <dataValidation type="whole" errorStyle="warning" operator="equal" allowBlank="1" showInputMessage="1" showErrorMessage="1" sqref="B15 B24 B21 B18">
      <formula1>100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C27" sqref="C27"/>
    </sheetView>
  </sheetViews>
  <sheetFormatPr defaultColWidth="9.109375" defaultRowHeight="14.4" x14ac:dyDescent="0.3"/>
  <cols>
    <col min="1" max="1" width="9.109375" style="20"/>
    <col min="2" max="2" width="14.6640625" style="25" customWidth="1"/>
    <col min="3" max="3" width="24.5546875" style="20" customWidth="1"/>
    <col min="4" max="16384" width="9.109375" style="20"/>
  </cols>
  <sheetData>
    <row r="1" spans="1:20" ht="15.6" x14ac:dyDescent="0.3">
      <c r="A1" s="22" t="s">
        <v>24</v>
      </c>
    </row>
    <row r="2" spans="1:20" ht="15.6" x14ac:dyDescent="0.3">
      <c r="A2" s="22"/>
    </row>
    <row r="3" spans="1:20" ht="15" customHeight="1" x14ac:dyDescent="0.3">
      <c r="A3" s="20" t="s">
        <v>17</v>
      </c>
      <c r="B3" s="20"/>
    </row>
    <row r="4" spans="1:20" x14ac:dyDescent="0.3">
      <c r="A4" s="26" t="s">
        <v>26</v>
      </c>
      <c r="B4" s="20"/>
      <c r="P4" s="20" t="s">
        <v>1</v>
      </c>
      <c r="Q4" s="27">
        <f>+A15</f>
        <v>0</v>
      </c>
    </row>
    <row r="5" spans="1:20" ht="15" customHeight="1" x14ac:dyDescent="0.3">
      <c r="A5" s="20">
        <v>1</v>
      </c>
      <c r="B5" s="28" t="s">
        <v>12</v>
      </c>
      <c r="P5" s="20" t="s">
        <v>2</v>
      </c>
      <c r="Q5" s="27">
        <f>+A18</f>
        <v>0</v>
      </c>
    </row>
    <row r="6" spans="1:20" x14ac:dyDescent="0.3">
      <c r="A6" s="20">
        <v>2</v>
      </c>
      <c r="B6" s="29" t="s">
        <v>19</v>
      </c>
      <c r="P6" s="20" t="s">
        <v>3</v>
      </c>
      <c r="Q6" s="27">
        <f>+A21</f>
        <v>0</v>
      </c>
    </row>
    <row r="7" spans="1:20" x14ac:dyDescent="0.3">
      <c r="A7" s="20">
        <v>3</v>
      </c>
      <c r="B7" s="29" t="s">
        <v>20</v>
      </c>
      <c r="P7" s="20" t="s">
        <v>4</v>
      </c>
      <c r="Q7" s="27">
        <f>+A24</f>
        <v>0</v>
      </c>
    </row>
    <row r="8" spans="1:20" ht="15.6" x14ac:dyDescent="0.3">
      <c r="A8" s="20">
        <v>4</v>
      </c>
      <c r="B8" s="30" t="s">
        <v>66</v>
      </c>
      <c r="P8" s="20" t="s">
        <v>5</v>
      </c>
      <c r="Q8" s="27">
        <f>+A27</f>
        <v>0</v>
      </c>
    </row>
    <row r="9" spans="1:20" x14ac:dyDescent="0.3">
      <c r="B9" s="28"/>
      <c r="Q9" s="27"/>
    </row>
    <row r="10" spans="1:20" x14ac:dyDescent="0.3">
      <c r="B10" s="28"/>
      <c r="Q10" s="27"/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  <c r="I12" s="39"/>
    </row>
    <row r="13" spans="1:20" ht="9.75" customHeight="1" x14ac:dyDescent="0.3"/>
    <row r="14" spans="1:20" s="24" customFormat="1" ht="15.6" x14ac:dyDescent="0.3">
      <c r="A14" s="33" t="s">
        <v>70</v>
      </c>
      <c r="B14" s="23"/>
    </row>
    <row r="15" spans="1:20" x14ac:dyDescent="0.3">
      <c r="A15" s="46">
        <f>ROUND(B16,0)</f>
        <v>0</v>
      </c>
      <c r="B15" s="34">
        <f>SUM(D15:G15)</f>
        <v>0</v>
      </c>
      <c r="C15" s="35" t="s">
        <v>13</v>
      </c>
      <c r="D15" s="4"/>
      <c r="E15" s="4"/>
      <c r="F15" s="4"/>
      <c r="G15" s="4"/>
      <c r="H15" s="35" t="s">
        <v>16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3">
      <c r="A16" s="46"/>
      <c r="B16" s="37">
        <f>(D15*D16+E15*E16+F15*F16+G15*G16)/100</f>
        <v>0</v>
      </c>
      <c r="C16" s="27" t="s">
        <v>6</v>
      </c>
      <c r="D16" s="20">
        <v>1</v>
      </c>
      <c r="E16" s="20">
        <v>2</v>
      </c>
      <c r="F16" s="20">
        <v>3</v>
      </c>
      <c r="G16" s="20">
        <v>4</v>
      </c>
    </row>
    <row r="17" spans="1:20" s="24" customFormat="1" ht="15.6" x14ac:dyDescent="0.3">
      <c r="A17" s="33" t="s">
        <v>21</v>
      </c>
      <c r="B17" s="23"/>
    </row>
    <row r="18" spans="1:20" x14ac:dyDescent="0.3">
      <c r="A18" s="46">
        <f>ROUND(B19,0)</f>
        <v>0</v>
      </c>
      <c r="B18" s="34">
        <f>SUM(D18:G18)</f>
        <v>0</v>
      </c>
      <c r="C18" s="35" t="s">
        <v>13</v>
      </c>
      <c r="D18" s="4"/>
      <c r="E18" s="4"/>
      <c r="F18" s="4"/>
      <c r="G18" s="4"/>
      <c r="H18" s="35" t="s">
        <v>16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3">
      <c r="A19" s="46"/>
      <c r="B19" s="37">
        <f>(D18*D19+E18*E19+F18*F19+G18*G19)/100</f>
        <v>0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23</v>
      </c>
      <c r="B20" s="23"/>
    </row>
    <row r="21" spans="1:20" x14ac:dyDescent="0.3">
      <c r="A21" s="46">
        <f>ROUND(B22,0)</f>
        <v>0</v>
      </c>
      <c r="B21" s="34">
        <f>SUM(D21:G21)</f>
        <v>0</v>
      </c>
      <c r="C21" s="35" t="s">
        <v>13</v>
      </c>
      <c r="D21" s="4"/>
      <c r="E21" s="4"/>
      <c r="F21" s="4"/>
      <c r="G21" s="4"/>
      <c r="H21" s="35" t="s">
        <v>16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3">
      <c r="A22" s="46"/>
      <c r="B22" s="37">
        <f>(D21*D22+E21*E22+F21*F22+G21*G22)/100</f>
        <v>0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22</v>
      </c>
      <c r="B23" s="23"/>
    </row>
    <row r="24" spans="1:20" x14ac:dyDescent="0.3">
      <c r="A24" s="46">
        <f>ROUND(B25,0)</f>
        <v>0</v>
      </c>
      <c r="B24" s="34">
        <f>SUM(D24:G24)</f>
        <v>0</v>
      </c>
      <c r="C24" s="35" t="s">
        <v>13</v>
      </c>
      <c r="D24" s="4"/>
      <c r="E24" s="4"/>
      <c r="F24" s="4"/>
      <c r="G24" s="4"/>
      <c r="H24" s="35" t="s">
        <v>16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3">
      <c r="A25" s="46"/>
      <c r="B25" s="37">
        <f>(D24*D25+E24*E25+F24*F25+G24*G25)/100</f>
        <v>0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25</v>
      </c>
      <c r="B26" s="23"/>
    </row>
    <row r="27" spans="1:20" x14ac:dyDescent="0.3">
      <c r="A27" s="46">
        <f>ROUND(B28,0)</f>
        <v>0</v>
      </c>
      <c r="B27" s="34">
        <f>SUM(D27:G27)</f>
        <v>0</v>
      </c>
      <c r="C27" s="35" t="s">
        <v>13</v>
      </c>
      <c r="D27" s="4"/>
      <c r="E27" s="4"/>
      <c r="F27" s="4"/>
      <c r="G27" s="4"/>
      <c r="H27" s="35" t="s">
        <v>16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3">
      <c r="A28" s="46"/>
      <c r="B28" s="37">
        <f>(D27*D28+E27*E28+F27*F28+G27*G28)/100</f>
        <v>0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  <row r="37" spans="2:2" x14ac:dyDescent="0.3">
      <c r="B37" s="20"/>
    </row>
  </sheetData>
  <sheetProtection password="CF66" sheet="1" objects="1" scenarios="1"/>
  <protectedRanges>
    <protectedRange sqref="D16:G16" name="Range1_1"/>
    <protectedRange sqref="D19:G19" name="Range1_2"/>
    <protectedRange sqref="D22:G22" name="Range1_3"/>
    <protectedRange sqref="D25:G25" name="Range1_4"/>
    <protectedRange sqref="D28:G28" name="Range1_5"/>
  </protectedRanges>
  <customSheetViews>
    <customSheetView guid="{7109E60C-16F1-4853-95EA-BA7BD9F47A9C}">
      <selection activeCell="B8" sqref="B8"/>
      <pageMargins left="0.7" right="0.7" top="0.75" bottom="0.75" header="0.3" footer="0.3"/>
      <pageSetup orientation="portrait" r:id="rId1"/>
    </customSheetView>
  </customSheetViews>
  <mergeCells count="6">
    <mergeCell ref="A18:A19"/>
    <mergeCell ref="C12:G12"/>
    <mergeCell ref="A21:A22"/>
    <mergeCell ref="A24:A25"/>
    <mergeCell ref="A27:A28"/>
    <mergeCell ref="A15:A16"/>
  </mergeCells>
  <conditionalFormatting sqref="A5:A10 A15 A18 D19:G19 A21 A24 A27 D22:G22 D25:G25 D28:G28 D16:G16">
    <cfRule type="cellIs" dxfId="135" priority="118" operator="equal">
      <formula>4</formula>
    </cfRule>
    <cfRule type="cellIs" dxfId="134" priority="119" operator="equal">
      <formula>3</formula>
    </cfRule>
    <cfRule type="cellIs" dxfId="133" priority="120" operator="equal">
      <formula>2</formula>
    </cfRule>
    <cfRule type="cellIs" dxfId="132" priority="121" operator="equal">
      <formula>1</formula>
    </cfRule>
  </conditionalFormatting>
  <conditionalFormatting sqref="B15 B18 B21 B24 B27">
    <cfRule type="cellIs" dxfId="131" priority="117" operator="notEqual">
      <formula>100</formula>
    </cfRule>
  </conditionalFormatting>
  <conditionalFormatting sqref="D16:G16">
    <cfRule type="cellIs" dxfId="130" priority="17" operator="equal">
      <formula>4</formula>
    </cfRule>
    <cfRule type="cellIs" dxfId="129" priority="18" operator="equal">
      <formula>3</formula>
    </cfRule>
    <cfRule type="cellIs" dxfId="128" priority="19" operator="equal">
      <formula>2</formula>
    </cfRule>
    <cfRule type="cellIs" dxfId="127" priority="20" operator="equal">
      <formula>1</formula>
    </cfRule>
  </conditionalFormatting>
  <conditionalFormatting sqref="D19:G19">
    <cfRule type="cellIs" dxfId="126" priority="13" operator="equal">
      <formula>4</formula>
    </cfRule>
    <cfRule type="cellIs" dxfId="125" priority="14" operator="equal">
      <formula>3</formula>
    </cfRule>
    <cfRule type="cellIs" dxfId="124" priority="15" operator="equal">
      <formula>2</formula>
    </cfRule>
    <cfRule type="cellIs" dxfId="123" priority="16" operator="equal">
      <formula>1</formula>
    </cfRule>
  </conditionalFormatting>
  <conditionalFormatting sqref="D22:G22">
    <cfRule type="cellIs" dxfId="122" priority="9" operator="equal">
      <formula>4</formula>
    </cfRule>
    <cfRule type="cellIs" dxfId="121" priority="10" operator="equal">
      <formula>3</formula>
    </cfRule>
    <cfRule type="cellIs" dxfId="120" priority="11" operator="equal">
      <formula>2</formula>
    </cfRule>
    <cfRule type="cellIs" dxfId="119" priority="12" operator="equal">
      <formula>1</formula>
    </cfRule>
  </conditionalFormatting>
  <conditionalFormatting sqref="D25:G25">
    <cfRule type="cellIs" dxfId="118" priority="5" operator="equal">
      <formula>4</formula>
    </cfRule>
    <cfRule type="cellIs" dxfId="117" priority="6" operator="equal">
      <formula>3</formula>
    </cfRule>
    <cfRule type="cellIs" dxfId="116" priority="7" operator="equal">
      <formula>2</formula>
    </cfRule>
    <cfRule type="cellIs" dxfId="115" priority="8" operator="equal">
      <formula>1</formula>
    </cfRule>
  </conditionalFormatting>
  <conditionalFormatting sqref="D28:G28">
    <cfRule type="cellIs" dxfId="114" priority="1" operator="equal">
      <formula>4</formula>
    </cfRule>
    <cfRule type="cellIs" dxfId="113" priority="2" operator="equal">
      <formula>3</formula>
    </cfRule>
    <cfRule type="cellIs" dxfId="112" priority="3" operator="equal">
      <formula>2</formula>
    </cfRule>
    <cfRule type="cellIs" dxfId="111" priority="4" operator="equal">
      <formula>1</formula>
    </cfRule>
  </conditionalFormatting>
  <dataValidations count="2">
    <dataValidation errorStyle="warning" operator="notEqual" showInputMessage="1" showErrorMessage="1" promptTitle="Доля подразделений не равна 100" sqref="B27"/>
    <dataValidation type="whole" errorStyle="warning" operator="equal" allowBlank="1" showInputMessage="1" showErrorMessage="1" sqref="B15 B18 B21 B24">
      <formula1>100</formula1>
    </dataValidation>
  </dataValidation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K30" sqref="K30"/>
    </sheetView>
  </sheetViews>
  <sheetFormatPr defaultColWidth="9.109375" defaultRowHeight="14.4" x14ac:dyDescent="0.3"/>
  <cols>
    <col min="1" max="1" width="9.109375" style="20"/>
    <col min="2" max="2" width="13.5546875" style="25" customWidth="1"/>
    <col min="3" max="3" width="25.5546875" style="20" customWidth="1"/>
    <col min="4" max="16384" width="9.109375" style="20"/>
  </cols>
  <sheetData>
    <row r="1" spans="1:20" x14ac:dyDescent="0.3">
      <c r="A1" s="31" t="s">
        <v>8</v>
      </c>
    </row>
    <row r="2" spans="1:20" x14ac:dyDescent="0.3">
      <c r="A2" s="31"/>
    </row>
    <row r="3" spans="1:20" ht="15" customHeight="1" x14ac:dyDescent="0.3">
      <c r="A3" s="20" t="s">
        <v>17</v>
      </c>
      <c r="B3" s="20"/>
    </row>
    <row r="4" spans="1:20" x14ac:dyDescent="0.3">
      <c r="A4" s="26" t="s">
        <v>26</v>
      </c>
      <c r="B4" s="20"/>
      <c r="P4" s="20" t="s">
        <v>1</v>
      </c>
      <c r="Q4" s="27">
        <f>+A15</f>
        <v>0</v>
      </c>
    </row>
    <row r="5" spans="1:20" ht="15" customHeight="1" x14ac:dyDescent="0.3">
      <c r="A5" s="20">
        <v>1</v>
      </c>
      <c r="B5" s="28" t="s">
        <v>12</v>
      </c>
      <c r="P5" s="20" t="s">
        <v>2</v>
      </c>
      <c r="Q5" s="27">
        <f>+A18</f>
        <v>0</v>
      </c>
    </row>
    <row r="6" spans="1:20" x14ac:dyDescent="0.3">
      <c r="A6" s="20">
        <v>2</v>
      </c>
      <c r="B6" s="29" t="s">
        <v>19</v>
      </c>
      <c r="P6" s="20" t="s">
        <v>3</v>
      </c>
      <c r="Q6" s="27">
        <f>+A21</f>
        <v>0</v>
      </c>
    </row>
    <row r="7" spans="1:20" x14ac:dyDescent="0.3">
      <c r="A7" s="20">
        <v>3</v>
      </c>
      <c r="B7" s="29" t="s">
        <v>20</v>
      </c>
      <c r="P7" s="20" t="s">
        <v>4</v>
      </c>
      <c r="Q7" s="27">
        <f>+A24</f>
        <v>0</v>
      </c>
    </row>
    <row r="8" spans="1:20" ht="15.6" x14ac:dyDescent="0.3">
      <c r="A8" s="20">
        <v>4</v>
      </c>
      <c r="B8" s="30" t="s">
        <v>66</v>
      </c>
      <c r="P8" s="20" t="s">
        <v>5</v>
      </c>
      <c r="Q8" s="27">
        <f>+A27</f>
        <v>0</v>
      </c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</row>
    <row r="13" spans="1:20" ht="9.75" customHeight="1" x14ac:dyDescent="0.3">
      <c r="H13" s="39"/>
    </row>
    <row r="14" spans="1:20" s="24" customFormat="1" ht="15.6" x14ac:dyDescent="0.3">
      <c r="A14" s="33" t="s">
        <v>27</v>
      </c>
      <c r="B14" s="23"/>
    </row>
    <row r="15" spans="1:20" x14ac:dyDescent="0.3">
      <c r="A15" s="46">
        <f>ROUND(B16,0)</f>
        <v>0</v>
      </c>
      <c r="B15" s="34">
        <f>SUM(D15:G15)</f>
        <v>0</v>
      </c>
      <c r="C15" s="35" t="s">
        <v>13</v>
      </c>
      <c r="D15" s="4"/>
      <c r="E15" s="4"/>
      <c r="F15" s="4"/>
      <c r="G15" s="4"/>
      <c r="H15" s="35" t="s">
        <v>16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3">
      <c r="A16" s="46"/>
      <c r="B16" s="37">
        <f>(D15*D16+E15*E16+F15*F16+G15*G16)/100</f>
        <v>0</v>
      </c>
      <c r="C16" s="27" t="s">
        <v>6</v>
      </c>
      <c r="D16" s="20">
        <v>1</v>
      </c>
      <c r="E16" s="20">
        <v>2</v>
      </c>
      <c r="F16" s="20">
        <v>3</v>
      </c>
      <c r="G16" s="20">
        <v>4</v>
      </c>
    </row>
    <row r="17" spans="1:20" s="24" customFormat="1" ht="15.6" x14ac:dyDescent="0.3">
      <c r="A17" s="33" t="s">
        <v>71</v>
      </c>
      <c r="B17" s="23"/>
    </row>
    <row r="18" spans="1:20" x14ac:dyDescent="0.3">
      <c r="A18" s="46">
        <f>ROUND(B19,0)</f>
        <v>0</v>
      </c>
      <c r="B18" s="34">
        <f>SUM(D18:G18)</f>
        <v>0</v>
      </c>
      <c r="C18" s="35" t="s">
        <v>13</v>
      </c>
      <c r="D18" s="4"/>
      <c r="E18" s="4"/>
      <c r="F18" s="4"/>
      <c r="G18" s="4"/>
      <c r="H18" s="35" t="s">
        <v>16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3">
      <c r="A19" s="46"/>
      <c r="B19" s="37">
        <f>(D18*D19+E18*E19+F18*F19+G18*G19)/100</f>
        <v>0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28</v>
      </c>
      <c r="B20" s="23"/>
    </row>
    <row r="21" spans="1:20" x14ac:dyDescent="0.3">
      <c r="A21" s="46">
        <f>ROUND(B22,0)</f>
        <v>0</v>
      </c>
      <c r="B21" s="34">
        <f>SUM(D21:G21)</f>
        <v>0</v>
      </c>
      <c r="C21" s="35" t="s">
        <v>13</v>
      </c>
      <c r="D21" s="4"/>
      <c r="E21" s="4"/>
      <c r="F21" s="4"/>
      <c r="G21" s="4"/>
      <c r="H21" s="35" t="s">
        <v>16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3">
      <c r="A22" s="46"/>
      <c r="B22" s="37">
        <f>(D21*D22+E21*E22+F21*F22+G21*G22)/100</f>
        <v>0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29</v>
      </c>
      <c r="B23" s="23"/>
    </row>
    <row r="24" spans="1:20" x14ac:dyDescent="0.3">
      <c r="A24" s="46">
        <f>ROUND(B25,0)</f>
        <v>0</v>
      </c>
      <c r="B24" s="34">
        <f>SUM(D24:G24)</f>
        <v>0</v>
      </c>
      <c r="C24" s="35" t="s">
        <v>13</v>
      </c>
      <c r="D24" s="4"/>
      <c r="E24" s="4"/>
      <c r="F24" s="4"/>
      <c r="G24" s="4"/>
      <c r="H24" s="35" t="s">
        <v>16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3">
      <c r="A25" s="46"/>
      <c r="B25" s="37">
        <f>(D24*D25+E24*E25+F24*F25+G24*G25)/100</f>
        <v>0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30</v>
      </c>
      <c r="B26" s="23"/>
    </row>
    <row r="27" spans="1:20" x14ac:dyDescent="0.3">
      <c r="A27" s="46">
        <f>ROUND(B28,0)</f>
        <v>0</v>
      </c>
      <c r="B27" s="34">
        <f>SUM(D27:G27)</f>
        <v>0</v>
      </c>
      <c r="C27" s="35" t="s">
        <v>13</v>
      </c>
      <c r="D27" s="4"/>
      <c r="E27" s="4"/>
      <c r="F27" s="4"/>
      <c r="G27" s="4"/>
      <c r="H27" s="35" t="s">
        <v>16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3">
      <c r="A28" s="46"/>
      <c r="B28" s="37">
        <f>(D27*D28+E27*E28+F27*F28+G27*G28)/100</f>
        <v>0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</sheetData>
  <sheetProtection password="CF66" sheet="1" objects="1" scenarios="1"/>
  <protectedRanges>
    <protectedRange sqref="D16:G16" name="Range1_1"/>
    <protectedRange sqref="D19:G19" name="Range1_2"/>
    <protectedRange sqref="D22:G22" name="Range1_3"/>
    <protectedRange sqref="D25:G25" name="Range1_4"/>
    <protectedRange sqref="D28:G28" name="Range1_5"/>
  </protectedRanges>
  <customSheetViews>
    <customSheetView guid="{7109E60C-16F1-4853-95EA-BA7BD9F47A9C}">
      <selection activeCell="B8" sqref="B8"/>
      <pageMargins left="0.7" right="0.7" top="0.75" bottom="0.75" header="0.3" footer="0.3"/>
      <pageSetup orientation="portrait" r:id="rId1"/>
    </customSheetView>
  </customSheetViews>
  <mergeCells count="6">
    <mergeCell ref="A27:A28"/>
    <mergeCell ref="C12:G12"/>
    <mergeCell ref="A15:A16"/>
    <mergeCell ref="A18:A19"/>
    <mergeCell ref="A21:A22"/>
    <mergeCell ref="A24:A25"/>
  </mergeCells>
  <conditionalFormatting sqref="A15 A18 D19:G19 A21 A24 A27 D22:G22 D25:G25 D28:G28 D16:G16 A5:A8">
    <cfRule type="cellIs" dxfId="110" priority="126" operator="equal">
      <formula>4</formula>
    </cfRule>
    <cfRule type="cellIs" dxfId="109" priority="127" operator="equal">
      <formula>3</formula>
    </cfRule>
    <cfRule type="cellIs" dxfId="108" priority="128" operator="equal">
      <formula>2</formula>
    </cfRule>
    <cfRule type="cellIs" dxfId="107" priority="129" operator="equal">
      <formula>1</formula>
    </cfRule>
  </conditionalFormatting>
  <conditionalFormatting sqref="B15 B18 B21 B24 B27">
    <cfRule type="cellIs" dxfId="106" priority="125" operator="notEqual">
      <formula>100</formula>
    </cfRule>
  </conditionalFormatting>
  <conditionalFormatting sqref="D19:G19 D22:G22 D25:G25 D28:G28 D16:G16">
    <cfRule type="cellIs" dxfId="105" priority="21" operator="equal">
      <formula>4</formula>
    </cfRule>
    <cfRule type="cellIs" dxfId="104" priority="22" operator="equal">
      <formula>3</formula>
    </cfRule>
    <cfRule type="cellIs" dxfId="103" priority="23" operator="equal">
      <formula>2</formula>
    </cfRule>
    <cfRule type="cellIs" dxfId="102" priority="24" operator="equal">
      <formula>1</formula>
    </cfRule>
  </conditionalFormatting>
  <conditionalFormatting sqref="D16:G16">
    <cfRule type="cellIs" dxfId="101" priority="17" operator="equal">
      <formula>4</formula>
    </cfRule>
    <cfRule type="cellIs" dxfId="100" priority="18" operator="equal">
      <formula>3</formula>
    </cfRule>
    <cfRule type="cellIs" dxfId="99" priority="19" operator="equal">
      <formula>2</formula>
    </cfRule>
    <cfRule type="cellIs" dxfId="98" priority="20" operator="equal">
      <formula>1</formula>
    </cfRule>
  </conditionalFormatting>
  <conditionalFormatting sqref="D19:G19">
    <cfRule type="cellIs" dxfId="97" priority="13" operator="equal">
      <formula>4</formula>
    </cfRule>
    <cfRule type="cellIs" dxfId="96" priority="14" operator="equal">
      <formula>3</formula>
    </cfRule>
    <cfRule type="cellIs" dxfId="95" priority="15" operator="equal">
      <formula>2</formula>
    </cfRule>
    <cfRule type="cellIs" dxfId="94" priority="16" operator="equal">
      <formula>1</formula>
    </cfRule>
  </conditionalFormatting>
  <conditionalFormatting sqref="D22:G22">
    <cfRule type="cellIs" dxfId="93" priority="9" operator="equal">
      <formula>4</formula>
    </cfRule>
    <cfRule type="cellIs" dxfId="92" priority="10" operator="equal">
      <formula>3</formula>
    </cfRule>
    <cfRule type="cellIs" dxfId="91" priority="11" operator="equal">
      <formula>2</formula>
    </cfRule>
    <cfRule type="cellIs" dxfId="90" priority="12" operator="equal">
      <formula>1</formula>
    </cfRule>
  </conditionalFormatting>
  <conditionalFormatting sqref="D25:G25">
    <cfRule type="cellIs" dxfId="89" priority="5" operator="equal">
      <formula>4</formula>
    </cfRule>
    <cfRule type="cellIs" dxfId="88" priority="6" operator="equal">
      <formula>3</formula>
    </cfRule>
    <cfRule type="cellIs" dxfId="87" priority="7" operator="equal">
      <formula>2</formula>
    </cfRule>
    <cfRule type="cellIs" dxfId="86" priority="8" operator="equal">
      <formula>1</formula>
    </cfRule>
  </conditionalFormatting>
  <conditionalFormatting sqref="D28:G28">
    <cfRule type="cellIs" dxfId="85" priority="1" operator="equal">
      <formula>4</formula>
    </cfRule>
    <cfRule type="cellIs" dxfId="84" priority="2" operator="equal">
      <formula>3</formula>
    </cfRule>
    <cfRule type="cellIs" dxfId="83" priority="3" operator="equal">
      <formula>2</formula>
    </cfRule>
    <cfRule type="cellIs" dxfId="82" priority="4" operator="equal">
      <formula>1</formula>
    </cfRule>
  </conditionalFormatting>
  <dataValidations count="2">
    <dataValidation errorStyle="warning" operator="notEqual" showInputMessage="1" showErrorMessage="1" promptTitle="Доля подразделений не равна 100" sqref="B27"/>
    <dataValidation type="whole" errorStyle="warning" operator="equal" allowBlank="1" showInputMessage="1" showErrorMessage="1" sqref="B15 B24 B21 B18">
      <formula1>100</formula1>
    </dataValidation>
  </dataValidation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H15" sqref="H15"/>
    </sheetView>
  </sheetViews>
  <sheetFormatPr defaultColWidth="9.109375" defaultRowHeight="14.4" x14ac:dyDescent="0.3"/>
  <cols>
    <col min="1" max="1" width="9.109375" style="20"/>
    <col min="2" max="2" width="13.109375" style="25" customWidth="1"/>
    <col min="3" max="3" width="24.88671875" style="20" customWidth="1"/>
    <col min="4" max="16384" width="9.109375" style="20"/>
  </cols>
  <sheetData>
    <row r="1" spans="1:20" x14ac:dyDescent="0.3">
      <c r="A1" s="31" t="s">
        <v>9</v>
      </c>
    </row>
    <row r="2" spans="1:20" x14ac:dyDescent="0.3">
      <c r="A2" s="31"/>
    </row>
    <row r="3" spans="1:20" ht="15" customHeight="1" x14ac:dyDescent="0.3">
      <c r="A3" s="20" t="s">
        <v>17</v>
      </c>
      <c r="B3" s="20"/>
    </row>
    <row r="4" spans="1:20" x14ac:dyDescent="0.3">
      <c r="A4" s="26" t="s">
        <v>26</v>
      </c>
      <c r="B4" s="20"/>
      <c r="P4" s="20" t="s">
        <v>1</v>
      </c>
      <c r="Q4" s="27">
        <f>+A15</f>
        <v>0</v>
      </c>
    </row>
    <row r="5" spans="1:20" ht="15" customHeight="1" x14ac:dyDescent="0.3">
      <c r="A5" s="20">
        <v>1</v>
      </c>
      <c r="B5" s="28" t="s">
        <v>12</v>
      </c>
      <c r="P5" s="20" t="s">
        <v>2</v>
      </c>
      <c r="Q5" s="27">
        <f>+A18</f>
        <v>0</v>
      </c>
    </row>
    <row r="6" spans="1:20" x14ac:dyDescent="0.3">
      <c r="A6" s="20">
        <v>2</v>
      </c>
      <c r="B6" s="29" t="s">
        <v>19</v>
      </c>
      <c r="P6" s="20" t="s">
        <v>3</v>
      </c>
      <c r="Q6" s="27">
        <f>+A21</f>
        <v>0</v>
      </c>
    </row>
    <row r="7" spans="1:20" x14ac:dyDescent="0.3">
      <c r="A7" s="20">
        <v>3</v>
      </c>
      <c r="B7" s="29" t="s">
        <v>20</v>
      </c>
      <c r="P7" s="20" t="s">
        <v>4</v>
      </c>
      <c r="Q7" s="27">
        <f>+A24</f>
        <v>0</v>
      </c>
    </row>
    <row r="8" spans="1:20" ht="15.6" x14ac:dyDescent="0.3">
      <c r="A8" s="20">
        <v>4</v>
      </c>
      <c r="B8" s="30" t="s">
        <v>66</v>
      </c>
      <c r="P8" s="20" t="s">
        <v>5</v>
      </c>
      <c r="Q8" s="27">
        <f>+A27</f>
        <v>0</v>
      </c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</row>
    <row r="13" spans="1:20" ht="9.75" customHeight="1" x14ac:dyDescent="0.3"/>
    <row r="14" spans="1:20" s="24" customFormat="1" ht="15.6" x14ac:dyDescent="0.3">
      <c r="A14" s="33" t="s">
        <v>31</v>
      </c>
      <c r="B14" s="23"/>
    </row>
    <row r="15" spans="1:20" x14ac:dyDescent="0.3">
      <c r="A15" s="46">
        <f>ROUND(B16,0)</f>
        <v>0</v>
      </c>
      <c r="B15" s="34">
        <f>SUM(D15:G15)</f>
        <v>0</v>
      </c>
      <c r="C15" s="35" t="s">
        <v>13</v>
      </c>
      <c r="D15" s="4"/>
      <c r="E15" s="4"/>
      <c r="F15" s="4"/>
      <c r="G15" s="4"/>
      <c r="H15" s="35" t="s">
        <v>16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3">
      <c r="A16" s="46"/>
      <c r="B16" s="37">
        <f>(D15*D16+E15*E16+F15*F16+G15*G16)/100</f>
        <v>0</v>
      </c>
      <c r="C16" s="27" t="s">
        <v>6</v>
      </c>
      <c r="D16" s="20">
        <v>1</v>
      </c>
      <c r="E16" s="20">
        <v>2</v>
      </c>
      <c r="F16" s="20">
        <v>3</v>
      </c>
      <c r="G16" s="20">
        <v>4</v>
      </c>
    </row>
    <row r="17" spans="1:20" s="24" customFormat="1" ht="15.6" x14ac:dyDescent="0.3">
      <c r="A17" s="33" t="s">
        <v>32</v>
      </c>
      <c r="B17" s="23"/>
    </row>
    <row r="18" spans="1:20" x14ac:dyDescent="0.3">
      <c r="A18" s="46">
        <f>ROUND(B19,0)</f>
        <v>0</v>
      </c>
      <c r="B18" s="34">
        <f>SUM(D18:G18)</f>
        <v>0</v>
      </c>
      <c r="C18" s="35" t="s">
        <v>13</v>
      </c>
      <c r="D18" s="4"/>
      <c r="E18" s="4"/>
      <c r="F18" s="4"/>
      <c r="G18" s="4"/>
      <c r="H18" s="35" t="s">
        <v>16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3">
      <c r="A19" s="46"/>
      <c r="B19" s="37">
        <f>(D18*D19+E18*E19+F18*F19+G18*G19)/100</f>
        <v>0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33</v>
      </c>
      <c r="B20" s="23"/>
    </row>
    <row r="21" spans="1:20" x14ac:dyDescent="0.3">
      <c r="A21" s="46">
        <f>ROUND(B22,0)</f>
        <v>0</v>
      </c>
      <c r="B21" s="34">
        <f>SUM(D21:G21)</f>
        <v>0</v>
      </c>
      <c r="C21" s="35" t="s">
        <v>13</v>
      </c>
      <c r="D21" s="4"/>
      <c r="E21" s="4"/>
      <c r="F21" s="4"/>
      <c r="G21" s="4"/>
      <c r="H21" s="35" t="s">
        <v>16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3">
      <c r="A22" s="46"/>
      <c r="B22" s="37">
        <f>(D21*D22+E21*E22+F21*F22+G21*G22)/100</f>
        <v>0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34</v>
      </c>
      <c r="B23" s="23"/>
    </row>
    <row r="24" spans="1:20" x14ac:dyDescent="0.3">
      <c r="A24" s="46">
        <f>ROUND(B25,0)</f>
        <v>0</v>
      </c>
      <c r="B24" s="34">
        <f>SUM(D24:G24)</f>
        <v>0</v>
      </c>
      <c r="C24" s="35" t="s">
        <v>13</v>
      </c>
      <c r="D24" s="4"/>
      <c r="E24" s="4"/>
      <c r="F24" s="4"/>
      <c r="G24" s="4"/>
      <c r="H24" s="35" t="s">
        <v>16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3">
      <c r="A25" s="46"/>
      <c r="B25" s="37">
        <f>(D24*D25+E24*E25+F24*F25+G24*G25)/100</f>
        <v>0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35</v>
      </c>
      <c r="B26" s="23"/>
    </row>
    <row r="27" spans="1:20" x14ac:dyDescent="0.3">
      <c r="A27" s="46">
        <f>ROUND(B28,0)</f>
        <v>0</v>
      </c>
      <c r="B27" s="34">
        <f>SUM(D27:G27)</f>
        <v>0</v>
      </c>
      <c r="C27" s="35" t="s">
        <v>13</v>
      </c>
      <c r="D27" s="4"/>
      <c r="E27" s="4"/>
      <c r="F27" s="4"/>
      <c r="G27" s="4"/>
      <c r="H27" s="35" t="s">
        <v>16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3">
      <c r="A28" s="46"/>
      <c r="B28" s="37">
        <f>(D27*D28+E27*E28+F27*F28+G27*G28)/100</f>
        <v>0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</sheetData>
  <sheetProtection password="CF66" sheet="1" objects="1" scenarios="1"/>
  <protectedRanges>
    <protectedRange sqref="D16:G16" name="Range1_1"/>
    <protectedRange sqref="D19:G19" name="Range1_2"/>
    <protectedRange sqref="D22:G22" name="Range1_3"/>
    <protectedRange sqref="D25:G25" name="Range1_4"/>
    <protectedRange sqref="D28:G28" name="Range1_5"/>
  </protectedRanges>
  <customSheetViews>
    <customSheetView guid="{7109E60C-16F1-4853-95EA-BA7BD9F47A9C}">
      <selection activeCell="B8" sqref="B8"/>
      <pageMargins left="0.7" right="0.7" top="0.75" bottom="0.75" header="0.3" footer="0.3"/>
      <pageSetup orientation="portrait" r:id="rId1"/>
    </customSheetView>
  </customSheetViews>
  <mergeCells count="6">
    <mergeCell ref="C12:G12"/>
    <mergeCell ref="A21:A22"/>
    <mergeCell ref="A24:A25"/>
    <mergeCell ref="A27:A28"/>
    <mergeCell ref="A15:A16"/>
    <mergeCell ref="A18:A19"/>
  </mergeCells>
  <conditionalFormatting sqref="A5:A8 A15 A18 D19:G19 A21 A24 A27 D22:G22 D25:G25 D28:G28 D16:G16">
    <cfRule type="cellIs" dxfId="81" priority="202" operator="equal">
      <formula>4</formula>
    </cfRule>
    <cfRule type="cellIs" dxfId="80" priority="203" operator="equal">
      <formula>3</formula>
    </cfRule>
    <cfRule type="cellIs" dxfId="79" priority="204" operator="equal">
      <formula>2</formula>
    </cfRule>
    <cfRule type="cellIs" dxfId="78" priority="205" operator="equal">
      <formula>1</formula>
    </cfRule>
  </conditionalFormatting>
  <conditionalFormatting sqref="B15 B18 B21 B24 B27">
    <cfRule type="cellIs" dxfId="77" priority="201" operator="notEqual">
      <formula>100</formula>
    </cfRule>
  </conditionalFormatting>
  <conditionalFormatting sqref="A5:A8">
    <cfRule type="cellIs" dxfId="76" priority="29" operator="equal">
      <formula>4</formula>
    </cfRule>
    <cfRule type="cellIs" dxfId="75" priority="30" operator="equal">
      <formula>3</formula>
    </cfRule>
    <cfRule type="cellIs" dxfId="74" priority="31" operator="equal">
      <formula>2</formula>
    </cfRule>
    <cfRule type="cellIs" dxfId="73" priority="32" operator="equal">
      <formula>1</formula>
    </cfRule>
  </conditionalFormatting>
  <conditionalFormatting sqref="D19:G19 D22:G22 D25:G25 D28:G28 D16:G16">
    <cfRule type="cellIs" dxfId="72" priority="25" operator="equal">
      <formula>4</formula>
    </cfRule>
    <cfRule type="cellIs" dxfId="71" priority="26" operator="equal">
      <formula>3</formula>
    </cfRule>
    <cfRule type="cellIs" dxfId="70" priority="27" operator="equal">
      <formula>2</formula>
    </cfRule>
    <cfRule type="cellIs" dxfId="69" priority="28" operator="equal">
      <formula>1</formula>
    </cfRule>
  </conditionalFormatting>
  <conditionalFormatting sqref="D19:G19 D22:G22 D25:G25 D28:G28 D16:G16">
    <cfRule type="cellIs" dxfId="68" priority="21" operator="equal">
      <formula>4</formula>
    </cfRule>
    <cfRule type="cellIs" dxfId="67" priority="22" operator="equal">
      <formula>3</formula>
    </cfRule>
    <cfRule type="cellIs" dxfId="66" priority="23" operator="equal">
      <formula>2</formula>
    </cfRule>
    <cfRule type="cellIs" dxfId="65" priority="24" operator="equal">
      <formula>1</formula>
    </cfRule>
  </conditionalFormatting>
  <conditionalFormatting sqref="D16:G16">
    <cfRule type="cellIs" dxfId="64" priority="17" operator="equal">
      <formula>4</formula>
    </cfRule>
    <cfRule type="cellIs" dxfId="63" priority="18" operator="equal">
      <formula>3</formula>
    </cfRule>
    <cfRule type="cellIs" dxfId="62" priority="19" operator="equal">
      <formula>2</formula>
    </cfRule>
    <cfRule type="cellIs" dxfId="61" priority="20" operator="equal">
      <formula>1</formula>
    </cfRule>
  </conditionalFormatting>
  <conditionalFormatting sqref="D19:G19">
    <cfRule type="cellIs" dxfId="60" priority="13" operator="equal">
      <formula>4</formula>
    </cfRule>
    <cfRule type="cellIs" dxfId="59" priority="14" operator="equal">
      <formula>3</formula>
    </cfRule>
    <cfRule type="cellIs" dxfId="58" priority="15" operator="equal">
      <formula>2</formula>
    </cfRule>
    <cfRule type="cellIs" dxfId="57" priority="16" operator="equal">
      <formula>1</formula>
    </cfRule>
  </conditionalFormatting>
  <conditionalFormatting sqref="D22:G22">
    <cfRule type="cellIs" dxfId="56" priority="9" operator="equal">
      <formula>4</formula>
    </cfRule>
    <cfRule type="cellIs" dxfId="55" priority="10" operator="equal">
      <formula>3</formula>
    </cfRule>
    <cfRule type="cellIs" dxfId="54" priority="11" operator="equal">
      <formula>2</formula>
    </cfRule>
    <cfRule type="cellIs" dxfId="53" priority="12" operator="equal">
      <formula>1</formula>
    </cfRule>
  </conditionalFormatting>
  <conditionalFormatting sqref="D25:G25">
    <cfRule type="cellIs" dxfId="52" priority="5" operator="equal">
      <formula>4</formula>
    </cfRule>
    <cfRule type="cellIs" dxfId="51" priority="6" operator="equal">
      <formula>3</formula>
    </cfRule>
    <cfRule type="cellIs" dxfId="50" priority="7" operator="equal">
      <formula>2</formula>
    </cfRule>
    <cfRule type="cellIs" dxfId="49" priority="8" operator="equal">
      <formula>1</formula>
    </cfRule>
  </conditionalFormatting>
  <conditionalFormatting sqref="D28:G28">
    <cfRule type="cellIs" dxfId="48" priority="1" operator="equal">
      <formula>4</formula>
    </cfRule>
    <cfRule type="cellIs" dxfId="47" priority="2" operator="equal">
      <formula>3</formula>
    </cfRule>
    <cfRule type="cellIs" dxfId="46" priority="3" operator="equal">
      <formula>2</formula>
    </cfRule>
    <cfRule type="cellIs" dxfId="45" priority="4" operator="equal">
      <formula>1</formula>
    </cfRule>
  </conditionalFormatting>
  <dataValidations count="2">
    <dataValidation type="whole" errorStyle="warning" operator="equal" allowBlank="1" showInputMessage="1" showErrorMessage="1" sqref="B15 B24 B21 B18">
      <formula1>100</formula1>
    </dataValidation>
    <dataValidation errorStyle="warning" operator="notEqual" showInputMessage="1" showErrorMessage="1" promptTitle="Доля подразделений не равна 100" sqref="B27"/>
  </dataValidation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M9" sqref="M9"/>
    </sheetView>
  </sheetViews>
  <sheetFormatPr defaultColWidth="9.109375" defaultRowHeight="14.4" x14ac:dyDescent="0.3"/>
  <cols>
    <col min="1" max="1" width="9.109375" style="20"/>
    <col min="2" max="2" width="14.44140625" style="25" customWidth="1"/>
    <col min="3" max="3" width="25.5546875" style="20" customWidth="1"/>
    <col min="4" max="16384" width="9.109375" style="20"/>
  </cols>
  <sheetData>
    <row r="1" spans="1:20" x14ac:dyDescent="0.3">
      <c r="A1" s="31" t="s">
        <v>10</v>
      </c>
    </row>
    <row r="2" spans="1:20" x14ac:dyDescent="0.3">
      <c r="A2" s="31"/>
    </row>
    <row r="3" spans="1:20" ht="15" customHeight="1" x14ac:dyDescent="0.3">
      <c r="A3" s="20" t="s">
        <v>17</v>
      </c>
      <c r="B3" s="20"/>
      <c r="C3" s="31"/>
      <c r="D3" s="31"/>
      <c r="E3" s="31"/>
      <c r="F3" s="31"/>
      <c r="G3" s="31"/>
      <c r="H3" s="31"/>
      <c r="I3" s="31"/>
      <c r="J3" s="31"/>
    </row>
    <row r="4" spans="1:20" x14ac:dyDescent="0.3">
      <c r="A4" s="26" t="s">
        <v>26</v>
      </c>
      <c r="B4" s="20"/>
      <c r="C4" s="31"/>
      <c r="D4" s="31"/>
      <c r="E4" s="31"/>
      <c r="F4" s="31"/>
      <c r="G4" s="31"/>
      <c r="H4" s="31"/>
      <c r="I4" s="31"/>
      <c r="J4" s="31"/>
      <c r="P4" s="20" t="s">
        <v>1</v>
      </c>
      <c r="Q4" s="27">
        <f>+A15</f>
        <v>0</v>
      </c>
    </row>
    <row r="5" spans="1:20" ht="15" customHeight="1" x14ac:dyDescent="0.3">
      <c r="A5" s="20">
        <v>1</v>
      </c>
      <c r="B5" s="28" t="s">
        <v>12</v>
      </c>
      <c r="C5" s="31"/>
      <c r="D5" s="31"/>
      <c r="E5" s="31"/>
      <c r="F5" s="31"/>
      <c r="G5" s="31"/>
      <c r="H5" s="31"/>
      <c r="I5" s="31"/>
      <c r="J5" s="31"/>
      <c r="P5" s="20" t="s">
        <v>2</v>
      </c>
      <c r="Q5" s="27">
        <f>+A18</f>
        <v>0</v>
      </c>
    </row>
    <row r="6" spans="1:20" x14ac:dyDescent="0.3">
      <c r="A6" s="20">
        <v>2</v>
      </c>
      <c r="B6" s="29" t="s">
        <v>19</v>
      </c>
      <c r="C6" s="31"/>
      <c r="D6" s="31"/>
      <c r="E6" s="31"/>
      <c r="F6" s="31"/>
      <c r="G6" s="31"/>
      <c r="H6" s="31"/>
      <c r="I6" s="31"/>
      <c r="J6" s="31"/>
      <c r="P6" s="20" t="s">
        <v>3</v>
      </c>
      <c r="Q6" s="27">
        <f>+A21</f>
        <v>0</v>
      </c>
    </row>
    <row r="7" spans="1:20" x14ac:dyDescent="0.3">
      <c r="A7" s="20">
        <v>3</v>
      </c>
      <c r="B7" s="29" t="s">
        <v>20</v>
      </c>
      <c r="C7" s="31"/>
      <c r="D7" s="31"/>
      <c r="E7" s="31"/>
      <c r="F7" s="31"/>
      <c r="G7" s="31"/>
      <c r="H7" s="31"/>
      <c r="I7" s="31"/>
      <c r="J7" s="31"/>
      <c r="P7" s="20" t="s">
        <v>4</v>
      </c>
      <c r="Q7" s="27">
        <f>+A24</f>
        <v>0</v>
      </c>
    </row>
    <row r="8" spans="1:20" ht="15.6" x14ac:dyDescent="0.3">
      <c r="A8" s="20">
        <v>4</v>
      </c>
      <c r="B8" s="30" t="s">
        <v>66</v>
      </c>
      <c r="C8" s="31"/>
      <c r="D8" s="31"/>
      <c r="E8" s="31"/>
      <c r="F8" s="31"/>
      <c r="G8" s="31"/>
      <c r="H8" s="31"/>
      <c r="I8" s="31"/>
      <c r="J8" s="31"/>
      <c r="P8" s="20" t="s">
        <v>5</v>
      </c>
      <c r="Q8" s="27">
        <f>+A27</f>
        <v>0</v>
      </c>
    </row>
    <row r="12" spans="1:20" ht="31.5" customHeight="1" x14ac:dyDescent="0.3">
      <c r="A12" s="32" t="s">
        <v>0</v>
      </c>
      <c r="B12" s="32" t="s">
        <v>14</v>
      </c>
      <c r="C12" s="47" t="s">
        <v>15</v>
      </c>
      <c r="D12" s="48"/>
      <c r="E12" s="48"/>
      <c r="F12" s="48"/>
      <c r="G12" s="48"/>
    </row>
    <row r="13" spans="1:20" ht="9.75" customHeight="1" x14ac:dyDescent="0.3"/>
    <row r="14" spans="1:20" s="24" customFormat="1" ht="15.6" x14ac:dyDescent="0.3">
      <c r="A14" s="33" t="s">
        <v>36</v>
      </c>
      <c r="B14" s="23"/>
    </row>
    <row r="15" spans="1:20" x14ac:dyDescent="0.3">
      <c r="A15" s="46">
        <f>ROUND(B16,0)</f>
        <v>0</v>
      </c>
      <c r="B15" s="34">
        <f>SUM(D15:G15)</f>
        <v>0</v>
      </c>
      <c r="C15" s="35" t="s">
        <v>13</v>
      </c>
      <c r="D15" s="4"/>
      <c r="E15" s="4"/>
      <c r="F15" s="4"/>
      <c r="G15" s="4"/>
      <c r="H15" s="35" t="s">
        <v>16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3">
      <c r="A16" s="46"/>
      <c r="B16" s="37">
        <f>(D15*D16+E15*E16+F15*F16+G15*G16)/100</f>
        <v>0</v>
      </c>
      <c r="C16" s="27" t="s">
        <v>6</v>
      </c>
      <c r="D16" s="20">
        <v>1</v>
      </c>
      <c r="E16" s="20">
        <v>2</v>
      </c>
      <c r="F16" s="20">
        <v>3</v>
      </c>
      <c r="G16" s="20">
        <v>4</v>
      </c>
    </row>
    <row r="17" spans="1:20" s="24" customFormat="1" ht="15.6" x14ac:dyDescent="0.3">
      <c r="A17" s="33" t="s">
        <v>72</v>
      </c>
      <c r="B17" s="23"/>
    </row>
    <row r="18" spans="1:20" x14ac:dyDescent="0.3">
      <c r="A18" s="46">
        <f>ROUND(B19,0)</f>
        <v>0</v>
      </c>
      <c r="B18" s="34">
        <f>SUM(D18:G18)</f>
        <v>0</v>
      </c>
      <c r="C18" s="35" t="s">
        <v>13</v>
      </c>
      <c r="D18" s="4"/>
      <c r="E18" s="4"/>
      <c r="F18" s="4"/>
      <c r="G18" s="4"/>
      <c r="H18" s="35" t="s">
        <v>16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3">
      <c r="A19" s="46"/>
      <c r="B19" s="37">
        <f>(D18*D19+E18*E19+F18*F19+G18*G19)/100</f>
        <v>0</v>
      </c>
      <c r="C19" s="27" t="s">
        <v>6</v>
      </c>
      <c r="D19" s="20">
        <v>1</v>
      </c>
      <c r="E19" s="20">
        <v>2</v>
      </c>
      <c r="F19" s="20">
        <v>3</v>
      </c>
      <c r="G19" s="20">
        <v>4</v>
      </c>
    </row>
    <row r="20" spans="1:20" s="24" customFormat="1" ht="15.6" x14ac:dyDescent="0.3">
      <c r="A20" s="33" t="s">
        <v>73</v>
      </c>
      <c r="B20" s="23"/>
    </row>
    <row r="21" spans="1:20" x14ac:dyDescent="0.3">
      <c r="A21" s="46">
        <f>ROUND(B22,0)</f>
        <v>0</v>
      </c>
      <c r="B21" s="34">
        <f>SUM(D21:G21)</f>
        <v>0</v>
      </c>
      <c r="C21" s="35" t="s">
        <v>13</v>
      </c>
      <c r="D21" s="4"/>
      <c r="E21" s="4"/>
      <c r="F21" s="4"/>
      <c r="G21" s="4"/>
      <c r="H21" s="35" t="s">
        <v>16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3">
      <c r="A22" s="46"/>
      <c r="B22" s="37">
        <f>(D21*D22+E21*E22+F21*F22+G21*G22)/100</f>
        <v>0</v>
      </c>
      <c r="C22" s="27" t="s">
        <v>6</v>
      </c>
      <c r="D22" s="20">
        <v>1</v>
      </c>
      <c r="E22" s="20">
        <v>2</v>
      </c>
      <c r="F22" s="20">
        <v>3</v>
      </c>
      <c r="G22" s="20">
        <v>4</v>
      </c>
    </row>
    <row r="23" spans="1:20" s="24" customFormat="1" ht="15.6" x14ac:dyDescent="0.3">
      <c r="A23" s="33" t="s">
        <v>74</v>
      </c>
      <c r="B23" s="23"/>
    </row>
    <row r="24" spans="1:20" x14ac:dyDescent="0.3">
      <c r="A24" s="46">
        <f>ROUND(B25,0)</f>
        <v>0</v>
      </c>
      <c r="B24" s="34">
        <f>SUM(D24:G24)</f>
        <v>0</v>
      </c>
      <c r="C24" s="35" t="s">
        <v>13</v>
      </c>
      <c r="D24" s="4"/>
      <c r="E24" s="4"/>
      <c r="F24" s="4"/>
      <c r="G24" s="4"/>
      <c r="H24" s="35" t="s">
        <v>16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3">
      <c r="A25" s="46"/>
      <c r="B25" s="37">
        <f>(D24*D25+E24*E25+F24*F25+G24*G25)/100</f>
        <v>0</v>
      </c>
      <c r="C25" s="27" t="s">
        <v>6</v>
      </c>
      <c r="D25" s="20">
        <v>1</v>
      </c>
      <c r="E25" s="20">
        <v>2</v>
      </c>
      <c r="F25" s="20">
        <v>3</v>
      </c>
      <c r="G25" s="20">
        <v>4</v>
      </c>
    </row>
    <row r="26" spans="1:20" s="24" customFormat="1" ht="15.6" x14ac:dyDescent="0.3">
      <c r="A26" s="33" t="s">
        <v>37</v>
      </c>
      <c r="B26" s="23"/>
    </row>
    <row r="27" spans="1:20" x14ac:dyDescent="0.3">
      <c r="A27" s="46">
        <f>ROUND(B28,0)</f>
        <v>0</v>
      </c>
      <c r="B27" s="34">
        <f>SUM(D27:G27)</f>
        <v>0</v>
      </c>
      <c r="C27" s="35" t="s">
        <v>13</v>
      </c>
      <c r="D27" s="4"/>
      <c r="E27" s="4"/>
      <c r="F27" s="4"/>
      <c r="G27" s="4"/>
      <c r="H27" s="35" t="s">
        <v>16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3">
      <c r="A28" s="46"/>
      <c r="B28" s="37">
        <f>(D27*D28+E27*E28+F27*F28+G27*G28)/100</f>
        <v>0</v>
      </c>
      <c r="C28" s="27" t="s">
        <v>6</v>
      </c>
      <c r="D28" s="20">
        <v>1</v>
      </c>
      <c r="E28" s="20">
        <v>2</v>
      </c>
      <c r="F28" s="20">
        <v>3</v>
      </c>
      <c r="G28" s="20">
        <v>4</v>
      </c>
    </row>
    <row r="37" spans="2:2" x14ac:dyDescent="0.3">
      <c r="B37" s="20"/>
    </row>
  </sheetData>
  <sheetProtection password="CF66" sheet="1" objects="1" scenarios="1"/>
  <protectedRanges>
    <protectedRange sqref="D16:G16" name="Range1_1"/>
    <protectedRange sqref="D19:G19" name="Range1_2"/>
    <protectedRange sqref="D22:G22" name="Range1_3"/>
    <protectedRange sqref="D25:G25" name="Range1_4"/>
    <protectedRange sqref="D28:G28" name="Range1_5"/>
  </protectedRanges>
  <customSheetViews>
    <customSheetView guid="{7109E60C-16F1-4853-95EA-BA7BD9F47A9C}">
      <selection activeCell="B8" sqref="B8"/>
      <pageMargins left="0.7" right="0.7" top="0.75" bottom="0.75" header="0.3" footer="0.3"/>
      <pageSetup orientation="portrait" r:id="rId1"/>
    </customSheetView>
  </customSheetViews>
  <mergeCells count="6">
    <mergeCell ref="A18:A19"/>
    <mergeCell ref="C12:G12"/>
    <mergeCell ref="A21:A22"/>
    <mergeCell ref="A24:A25"/>
    <mergeCell ref="A27:A28"/>
    <mergeCell ref="A15:A16"/>
  </mergeCells>
  <conditionalFormatting sqref="A5:A8 A15 A18 D19:G19 A21 A24 A27 D22:G22 D25:G25 D28:G28 D16:G16">
    <cfRule type="cellIs" dxfId="44" priority="138" operator="equal">
      <formula>4</formula>
    </cfRule>
    <cfRule type="cellIs" dxfId="43" priority="139" operator="equal">
      <formula>3</formula>
    </cfRule>
    <cfRule type="cellIs" dxfId="42" priority="140" operator="equal">
      <formula>2</formula>
    </cfRule>
    <cfRule type="cellIs" dxfId="41" priority="141" operator="equal">
      <formula>1</formula>
    </cfRule>
  </conditionalFormatting>
  <conditionalFormatting sqref="B15 B18 B21 B24 B27">
    <cfRule type="cellIs" dxfId="40" priority="137" operator="notEqual">
      <formula>100</formula>
    </cfRule>
  </conditionalFormatting>
  <conditionalFormatting sqref="A5:A8">
    <cfRule type="cellIs" dxfId="39" priority="37" operator="equal">
      <formula>4</formula>
    </cfRule>
    <cfRule type="cellIs" dxfId="38" priority="38" operator="equal">
      <formula>3</formula>
    </cfRule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A5:A8">
    <cfRule type="cellIs" dxfId="35" priority="33" operator="equal">
      <formula>4</formula>
    </cfRule>
    <cfRule type="cellIs" dxfId="34" priority="34" operator="equal">
      <formula>3</formula>
    </cfRule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D19:G19 D22:G22 D25:G25 D16:G16">
    <cfRule type="cellIs" dxfId="31" priority="29" operator="equal">
      <formula>4</formula>
    </cfRule>
    <cfRule type="cellIs" dxfId="30" priority="30" operator="equal">
      <formula>3</formula>
    </cfRule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D19:G19 D22:G22 D25:G25 D16:G16">
    <cfRule type="cellIs" dxfId="27" priority="25" operator="equal">
      <formula>4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D19:G19 D22:G22 D25:G25 D16:G16">
    <cfRule type="cellIs" dxfId="23" priority="21" operator="equal">
      <formula>4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D16:G16">
    <cfRule type="cellIs" dxfId="19" priority="17" operator="equal">
      <formula>4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D19:G19">
    <cfRule type="cellIs" dxfId="15" priority="13" operator="equal">
      <formula>4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D22:G22">
    <cfRule type="cellIs" dxfId="11" priority="9" operator="equal">
      <formula>4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D25:G25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D28:G28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2">
    <dataValidation errorStyle="warning" operator="notEqual" showInputMessage="1" showErrorMessage="1" promptTitle="Доля подразделений не равна 100" sqref="B27"/>
    <dataValidation type="whole" errorStyle="warning" operator="equal" allowBlank="1" showInputMessage="1" showErrorMessage="1" sqref="B15 B24 B21 B18">
      <formula1>100</formula1>
    </dataValidation>
  </dataValidation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5" zoomScaleNormal="85" workbookViewId="0">
      <selection activeCell="G4" sqref="G4"/>
    </sheetView>
  </sheetViews>
  <sheetFormatPr defaultRowHeight="14.4" x14ac:dyDescent="0.3"/>
  <cols>
    <col min="1" max="1" width="3.5546875" style="5" customWidth="1"/>
    <col min="2" max="2" width="41.5546875" style="5" customWidth="1"/>
    <col min="3" max="3" width="29" style="8" customWidth="1"/>
    <col min="4" max="4" width="36.44140625" style="8" customWidth="1"/>
    <col min="5" max="5" width="30" customWidth="1"/>
  </cols>
  <sheetData>
    <row r="1" spans="1:5" s="11" customFormat="1" ht="30.75" customHeight="1" x14ac:dyDescent="0.3">
      <c r="A1" s="9" t="s">
        <v>53</v>
      </c>
      <c r="B1" s="10" t="s">
        <v>50</v>
      </c>
      <c r="C1" s="10" t="s">
        <v>47</v>
      </c>
      <c r="D1" s="10" t="s">
        <v>62</v>
      </c>
      <c r="E1" s="10" t="s">
        <v>46</v>
      </c>
    </row>
    <row r="2" spans="1:5" ht="37.5" customHeight="1" x14ac:dyDescent="0.3">
      <c r="A2" s="50">
        <v>1</v>
      </c>
      <c r="B2" s="50" t="s">
        <v>51</v>
      </c>
      <c r="C2" s="51" t="s">
        <v>52</v>
      </c>
      <c r="D2" s="19" t="s">
        <v>48</v>
      </c>
      <c r="E2" s="40"/>
    </row>
    <row r="3" spans="1:5" ht="68.25" customHeight="1" x14ac:dyDescent="0.3">
      <c r="A3" s="50"/>
      <c r="B3" s="50"/>
      <c r="C3" s="51"/>
      <c r="D3" s="19" t="s">
        <v>49</v>
      </c>
      <c r="E3" s="40"/>
    </row>
    <row r="4" spans="1:5" ht="72" x14ac:dyDescent="0.3">
      <c r="A4" s="50">
        <v>2</v>
      </c>
      <c r="B4" s="50" t="s">
        <v>54</v>
      </c>
      <c r="C4" s="19" t="s">
        <v>55</v>
      </c>
      <c r="D4" s="19" t="s">
        <v>48</v>
      </c>
      <c r="E4" s="40"/>
    </row>
    <row r="5" spans="1:5" ht="114" customHeight="1" x14ac:dyDescent="0.3">
      <c r="A5" s="50"/>
      <c r="B5" s="50"/>
      <c r="C5" s="19" t="s">
        <v>57</v>
      </c>
      <c r="D5" s="19" t="s">
        <v>49</v>
      </c>
      <c r="E5" s="40"/>
    </row>
    <row r="6" spans="1:5" ht="108.75" customHeight="1" x14ac:dyDescent="0.3">
      <c r="A6" s="18">
        <v>3</v>
      </c>
      <c r="B6" s="18" t="s">
        <v>56</v>
      </c>
      <c r="C6" s="19" t="s">
        <v>58</v>
      </c>
      <c r="D6" s="17" t="s">
        <v>63</v>
      </c>
      <c r="E6" s="41"/>
    </row>
    <row r="7" spans="1:5" ht="187.5" customHeight="1" x14ac:dyDescent="0.3">
      <c r="A7" s="18">
        <v>4</v>
      </c>
      <c r="B7" s="18" t="s">
        <v>59</v>
      </c>
      <c r="C7" s="19" t="s">
        <v>60</v>
      </c>
      <c r="D7" s="19" t="s">
        <v>61</v>
      </c>
      <c r="E7" s="40"/>
    </row>
    <row r="8" spans="1:5" x14ac:dyDescent="0.3">
      <c r="B8" s="6"/>
      <c r="C8" s="7"/>
      <c r="D8" s="7"/>
      <c r="E8" s="3"/>
    </row>
    <row r="9" spans="1:5" x14ac:dyDescent="0.3">
      <c r="B9" s="6"/>
      <c r="C9" s="7"/>
      <c r="D9" s="7"/>
      <c r="E9" s="3"/>
    </row>
    <row r="10" spans="1:5" x14ac:dyDescent="0.3">
      <c r="B10" s="6"/>
      <c r="C10" s="7"/>
      <c r="D10" s="7"/>
      <c r="E10" s="3"/>
    </row>
    <row r="11" spans="1:5" x14ac:dyDescent="0.3">
      <c r="B11" s="6"/>
      <c r="C11" s="7"/>
      <c r="D11" s="7"/>
      <c r="E11" s="3"/>
    </row>
    <row r="12" spans="1:5" x14ac:dyDescent="0.3">
      <c r="B12" s="6"/>
      <c r="C12" s="7"/>
      <c r="D12" s="7"/>
      <c r="E12" s="3"/>
    </row>
    <row r="13" spans="1:5" x14ac:dyDescent="0.3">
      <c r="B13" s="6"/>
      <c r="C13" s="7"/>
      <c r="D13" s="7"/>
      <c r="E13" s="3"/>
    </row>
    <row r="14" spans="1:5" x14ac:dyDescent="0.3">
      <c r="B14" s="6"/>
      <c r="C14" s="7"/>
      <c r="D14" s="7"/>
      <c r="E14" s="3"/>
    </row>
    <row r="15" spans="1:5" x14ac:dyDescent="0.3">
      <c r="B15" s="6"/>
      <c r="C15" s="7"/>
      <c r="D15" s="7"/>
      <c r="E15" s="3"/>
    </row>
    <row r="16" spans="1:5" x14ac:dyDescent="0.3">
      <c r="B16" s="6"/>
      <c r="C16" s="7"/>
      <c r="D16" s="7"/>
      <c r="E16" s="3"/>
    </row>
    <row r="17" spans="2:5" x14ac:dyDescent="0.3">
      <c r="B17" s="6"/>
      <c r="C17" s="7"/>
      <c r="D17" s="7"/>
      <c r="E17" s="3"/>
    </row>
    <row r="18" spans="2:5" x14ac:dyDescent="0.3">
      <c r="B18" s="6"/>
      <c r="C18" s="7"/>
      <c r="D18" s="7"/>
      <c r="E18" s="3"/>
    </row>
    <row r="19" spans="2:5" x14ac:dyDescent="0.3">
      <c r="B19" s="6"/>
      <c r="C19" s="7"/>
      <c r="D19" s="7"/>
      <c r="E19" s="3"/>
    </row>
    <row r="20" spans="2:5" x14ac:dyDescent="0.3">
      <c r="B20" s="6"/>
      <c r="C20" s="7"/>
      <c r="D20" s="7"/>
      <c r="E20" s="3"/>
    </row>
    <row r="21" spans="2:5" x14ac:dyDescent="0.3">
      <c r="B21" s="6"/>
      <c r="C21" s="7"/>
      <c r="D21" s="7"/>
      <c r="E21" s="3"/>
    </row>
    <row r="22" spans="2:5" x14ac:dyDescent="0.3">
      <c r="B22" s="6"/>
      <c r="C22" s="7"/>
      <c r="D22" s="7"/>
      <c r="E22" s="3"/>
    </row>
    <row r="23" spans="2:5" x14ac:dyDescent="0.3">
      <c r="B23" s="6"/>
      <c r="C23" s="7"/>
      <c r="D23" s="7"/>
      <c r="E23" s="3"/>
    </row>
    <row r="24" spans="2:5" x14ac:dyDescent="0.3">
      <c r="B24" s="6"/>
      <c r="C24" s="7"/>
      <c r="D24" s="7"/>
      <c r="E24" s="3"/>
    </row>
    <row r="25" spans="2:5" x14ac:dyDescent="0.3">
      <c r="B25" s="6"/>
      <c r="C25" s="7"/>
      <c r="D25" s="7"/>
      <c r="E25" s="3"/>
    </row>
    <row r="26" spans="2:5" x14ac:dyDescent="0.3">
      <c r="B26" s="6"/>
      <c r="C26" s="7"/>
      <c r="D26" s="7"/>
      <c r="E26" s="3"/>
    </row>
    <row r="27" spans="2:5" x14ac:dyDescent="0.3">
      <c r="B27" s="6"/>
      <c r="C27" s="7"/>
      <c r="D27" s="7"/>
      <c r="E27" s="3"/>
    </row>
    <row r="28" spans="2:5" x14ac:dyDescent="0.3">
      <c r="B28" s="6"/>
      <c r="C28" s="7"/>
      <c r="D28" s="7"/>
      <c r="E28" s="3"/>
    </row>
    <row r="29" spans="2:5" x14ac:dyDescent="0.3">
      <c r="B29" s="6"/>
      <c r="C29" s="7"/>
      <c r="D29" s="7"/>
      <c r="E29" s="3"/>
    </row>
    <row r="30" spans="2:5" x14ac:dyDescent="0.3">
      <c r="B30" s="6"/>
      <c r="C30" s="7"/>
      <c r="D30" s="7"/>
      <c r="E30" s="3"/>
    </row>
  </sheetData>
  <sheetProtection password="CF66" sheet="1" objects="1" scenarios="1"/>
  <customSheetViews>
    <customSheetView guid="{7109E60C-16F1-4853-95EA-BA7BD9F47A9C}" scale="85">
      <selection activeCell="B13" sqref="B13"/>
      <pageMargins left="0.7" right="0.7" top="0.75" bottom="0.75" header="0.3" footer="0.3"/>
    </customSheetView>
  </customSheetViews>
  <mergeCells count="5">
    <mergeCell ref="A2:A3"/>
    <mergeCell ref="B2:B3"/>
    <mergeCell ref="B4:B5"/>
    <mergeCell ref="A4:A5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Описание_Инструкция</vt:lpstr>
      <vt:lpstr>ПРИМЕР</vt:lpstr>
      <vt:lpstr>Карточка_организации</vt:lpstr>
      <vt:lpstr>1. Оценка_рисков</vt:lpstr>
      <vt:lpstr>2. Контроль_сост_здоровья</vt:lpstr>
      <vt:lpstr>3. Оказание_мед_помощи</vt:lpstr>
      <vt:lpstr>4. Формирование_ЗОЖ</vt:lpstr>
      <vt:lpstr>5. Обеспечение_сан_быт_обслуж</vt:lpstr>
      <vt:lpstr>Целев_показат</vt:lpstr>
    </vt:vector>
  </TitlesOfParts>
  <Company>Shell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Eduard.Gevorkian</dc:creator>
  <cp:lastModifiedBy>Ходырева Ангелина Николаевна</cp:lastModifiedBy>
  <cp:lastPrinted>2015-04-27T13:22:35Z</cp:lastPrinted>
  <dcterms:created xsi:type="dcterms:W3CDTF">2014-11-19T18:49:45Z</dcterms:created>
  <dcterms:modified xsi:type="dcterms:W3CDTF">2021-02-05T13:48:17Z</dcterms:modified>
</cp:coreProperties>
</file>